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XFMMQ bo`limi hujjatlari ADLIYA 1.05.2022 y\HISOBOTLAR\Korrupsiya bo`limiga\2024 yil\"/>
    </mc:Choice>
  </mc:AlternateContent>
  <bookViews>
    <workbookView xWindow="0" yWindow="0" windowWidth="28800" windowHeight="12330" tabRatio="413"/>
  </bookViews>
  <sheets>
    <sheet name="55-б-5-и" sheetId="5" r:id="rId1"/>
    <sheet name="55-б-5-и Асосий восита" sheetId="6" r:id="rId2"/>
  </sheets>
  <definedNames>
    <definedName name="_Hlk87340118" localSheetId="0">'55-б-5-и'!#REF!</definedName>
    <definedName name="_Hlk87340118" localSheetId="1">'55-б-5-и Асосий восита'!#REF!</definedName>
    <definedName name="_Hlk89263704" localSheetId="0">'55-б-5-и'!#REF!</definedName>
    <definedName name="_Hlk89263704" localSheetId="1">'55-б-5-и Асосий восита'!#REF!</definedName>
    <definedName name="_Hlk90651304" localSheetId="0">'55-б-5-и'!#REF!</definedName>
    <definedName name="_Hlk90651304" localSheetId="1">'55-б-5-и Асосий восита'!#REF!</definedName>
    <definedName name="_Hlk90728685" localSheetId="0">'55-б-5-и'!#REF!</definedName>
    <definedName name="_Hlk90728685" localSheetId="1">'55-б-5-и Асосий восита'!#REF!</definedName>
    <definedName name="_xlnm._FilterDatabase" localSheetId="0" hidden="1">'55-б-5-и'!$A$7:$L$13</definedName>
    <definedName name="_xlnm._FilterDatabase" localSheetId="1" hidden="1">'55-б-5-и Асосий восита'!$A$7:$L$9</definedName>
    <definedName name="_xlnm.Print_Area" localSheetId="0">'55-б-5-и'!$A$1:$L$14</definedName>
    <definedName name="_xlnm.Print_Area" localSheetId="1">'55-б-5-и Асосий восита'!$A$1:$L$9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5" l="1"/>
  <c r="A10" i="5" l="1"/>
  <c r="A11" i="5" s="1"/>
  <c r="A12" i="5" s="1"/>
  <c r="A13" i="5" s="1"/>
  <c r="A9" i="5"/>
  <c r="K8" i="6"/>
  <c r="L9" i="6"/>
  <c r="L8" i="5" l="1"/>
  <c r="L13" i="5"/>
  <c r="L12" i="5"/>
  <c r="L11" i="5"/>
  <c r="L10" i="5"/>
  <c r="L9" i="5"/>
  <c r="A9" i="6" l="1"/>
</calcChain>
</file>

<file path=xl/sharedStrings.xml><?xml version="1.0" encoding="utf-8"?>
<sst xmlns="http://schemas.openxmlformats.org/spreadsheetml/2006/main" count="93" uniqueCount="57">
  <si>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</si>
  <si>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</si>
  <si>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</si>
  <si>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</si>
  <si>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</si>
  <si>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</si>
  <si>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</si>
  <si>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</si>
  <si>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</si>
  <si>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</si>
  <si>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</si>
  <si>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</si>
  <si>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</si>
  <si>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 (ming soʻm)</t>
  </si>
  <si>
    <t>Pudratchi nomi</t>
  </si>
  <si>
    <t>Korxona STIRi</t>
  </si>
  <si>
    <t>2024-yilda Qashqadaryo viloyat adliya boshqarmasi tomonidan kam baholi va tez eskiruvchi buyumlar xarid qilish uchun oʻtkazilgan tanlovlar 
(tenderlar) va amalga oshirilgan davlat xaridlari toʻgʻrisidagi</t>
  </si>
  <si>
    <t>xizmat</t>
  </si>
  <si>
    <t>o'rnatish</t>
  </si>
  <si>
    <t>Byudjet tashkilotlarining byudjetdan tashqari jamgʻarmalari mablagʻlari (Rivojlantirish jamgʻarmasi)</t>
  </si>
  <si>
    <t>4-чорак</t>
  </si>
  <si>
    <t>2024 yil 4-Chorak</t>
  </si>
  <si>
    <t>204850106</t>
  </si>
  <si>
    <t>59/C</t>
  </si>
  <si>
    <t>310529901</t>
  </si>
  <si>
    <t>203366731</t>
  </si>
  <si>
    <t>2712055</t>
  </si>
  <si>
    <t>40585413/1</t>
  </si>
  <si>
    <t>"1-сон комплекс лойиха,курилиш ва монтаж"корхонаси</t>
  </si>
  <si>
    <t>DIDOX TECH MAS`ULIYATI CHEKLANGAN JAMIYAT</t>
  </si>
  <si>
    <t>O`zbektelecom AK</t>
  </si>
  <si>
    <t>Elektron hujjat aylanishi xizmati</t>
  </si>
  <si>
    <t>Virtual xususiy tarmoqlarga kirish kanalini taqdim etish xizmati (VPN)</t>
  </si>
  <si>
    <t>Quyosh stantsiyasi</t>
  </si>
  <si>
    <t>306350099</t>
  </si>
  <si>
    <t>292007/1</t>
  </si>
  <si>
    <t>"HUDUDIY ELEKTR TARMOQLARI"Asiyadorlik jamiyati</t>
  </si>
  <si>
    <t>Elektr uzatish xizmati</t>
  </si>
  <si>
    <t>kVt</t>
  </si>
  <si>
    <t>290164,</t>
  </si>
  <si>
    <t>2007</t>
  </si>
  <si>
    <t>308787454</t>
  </si>
  <si>
    <t>2799660</t>
  </si>
  <si>
    <t>" BUXORO  ELECTRO TRADE SENTER" Хусусий корхонаси</t>
  </si>
  <si>
    <t>302882753</t>
  </si>
  <si>
    <t>2804098</t>
  </si>
  <si>
    <t>AMIR GREAT FUTURE BUSNESS MCHJ</t>
  </si>
  <si>
    <t>Reaktiv quvvat kompensatsiyasi qurilmasi</t>
  </si>
  <si>
    <t>Qozon uskunasiga texnik xizmat ko'rsatish</t>
  </si>
  <si>
    <t>Tugʻridan tugʻri</t>
  </si>
  <si>
    <t>Elektron dukon</t>
  </si>
  <si>
    <t>Byudjet tashkilotlarining byudjet mablagʻlari</t>
  </si>
  <si>
    <t>Byudjet tashkilotlarining byudjetdan tashqari jamgʻarmalari mablagʻlari</t>
  </si>
  <si>
    <t>Tanlash</t>
  </si>
  <si>
    <t>Flesh xotira kartasi</t>
  </si>
  <si>
    <t>BRICK CHESK MCHJ</t>
  </si>
  <si>
    <t>dona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</si>
</sst>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_р_._-;\-* #,##0.00_р_._-;_-* &quot;-&quot;??_р_._-;_-@_-"/>
    <numFmt numFmtId="166" formatCode="_-* #,##0_-;\-* #,##0_-;_-* &quot;-&quot;??_-;_-@_-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165" fontId="5" fillId="0" borderId="0"/>
    <xf numFmtId="0" fontId="3" fillId="0" borderId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166" fontId="4" fillId="2" borderId="0" xfId="5" applyNumberFormat="1" applyFont="1" applyFill="1" applyAlignment="1">
      <alignment horizontal="center" vertical="center"/>
    </xf>
    <xf numFmtId="166" fontId="4" fillId="2" borderId="0" xfId="5" applyNumberFormat="1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166" fontId="4" fillId="2" borderId="1" xfId="5" applyNumberFormat="1" applyFont="1" applyFill="1" applyBorder="1" applyAlignment="1">
      <alignment horizontal="center"/>
    </xf>
    <xf numFmtId="166" fontId="4" fillId="2" borderId="1" xfId="5" applyNumberFormat="1" applyFont="1" applyFill="1" applyBorder="1" applyAlignment="1">
      <alignment horizontal="center" vertical="center"/>
    </xf>
    <xf numFmtId="166" fontId="4" fillId="2" borderId="1" xfId="5" applyNumberFormat="1" applyFont="1" applyFill="1" applyBorder="1" applyAlignment="1">
      <alignment vertical="center"/>
    </xf>
    <xf numFmtId="166" fontId="4" fillId="2" borderId="0" xfId="5" applyNumberFormat="1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166" fontId="7" fillId="2" borderId="1" xfId="5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164" fontId="4" fillId="2" borderId="1" xfId="5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7" fillId="2" borderId="1" xfId="5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4" fillId="2" borderId="0" xfId="5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6" fontId="6" fillId="2" borderId="1" xfId="5" applyNumberFormat="1" applyFont="1" applyFill="1" applyBorder="1" applyAlignment="1">
      <alignment horizontal="center" vertical="center" wrapText="1"/>
    </xf>
    <xf numFmtId="166" fontId="6" fillId="2" borderId="3" xfId="5" applyNumberFormat="1" applyFont="1" applyFill="1" applyBorder="1" applyAlignment="1">
      <alignment horizontal="center" vertical="center" wrapText="1"/>
    </xf>
    <xf numFmtId="166" fontId="6" fillId="2" borderId="1" xfId="5" applyNumberFormat="1" applyFont="1" applyFill="1" applyBorder="1" applyAlignment="1">
      <alignment vertical="center" wrapText="1"/>
    </xf>
    <xf numFmtId="166" fontId="6" fillId="2" borderId="3" xfId="5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6" fontId="4" fillId="2" borderId="0" xfId="5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2"/>
    <cellStyle name="Обычный 3" xfId="1"/>
    <cellStyle name="Обычный 3 2" xfId="4"/>
    <cellStyle name="Обычный 5" xfId="7"/>
    <cellStyle name="Финансовый" xfId="5" builtinId="3"/>
    <cellStyle name="Финансовый 2" xfId="6"/>
    <cellStyle name="Финансовый 2 2" xfId="3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4"/>
  <sheetViews>
    <sheetView tabSelected="1" view="pageBreakPreview" topLeftCell="C1" zoomScaleNormal="100" zoomScaleSheetLayoutView="100" workbookViewId="0">
      <selection activeCell="L14" sqref="L14"/>
    </sheetView>
  </sheetViews>
  <sheetFormatPr defaultRowHeight="15.75"/>
  <cols>
    <col min="1" max="1" width="4.28515625" style="5" bestFit="1" customWidth="1"/>
    <col min="2" max="2" width="14" style="2" customWidth="1"/>
    <col min="3" max="3" width="36.28515625" style="20" customWidth="1"/>
    <col min="4" max="4" width="23.42578125" style="5" customWidth="1"/>
    <col min="5" max="5" width="16.140625" style="4" customWidth="1"/>
    <col min="6" max="6" width="23.7109375" style="4" bestFit="1" customWidth="1"/>
    <col min="7" max="7" width="53.5703125" style="2" customWidth="1"/>
    <col min="8" max="8" width="20.42578125" style="4" bestFit="1" customWidth="1"/>
    <col min="9" max="9" width="25.85546875" style="5" customWidth="1"/>
    <col min="10" max="10" width="19" style="10" customWidth="1"/>
    <col min="11" max="11" width="18.85546875" style="17" customWidth="1"/>
    <col min="12" max="12" width="22.140625" style="9" customWidth="1"/>
    <col min="13" max="16384" width="9.140625" style="2"/>
  </cols>
  <sheetData>
    <row r="1" spans="1:12">
      <c r="J1" s="33" t="s">
        <v>0</v>
      </c>
      <c r="K1" s="33"/>
      <c r="L1" s="33"/>
    </row>
    <row r="2" spans="1:12">
      <c r="J2" s="33" t="s">
        <v>1</v>
      </c>
      <c r="K2" s="33"/>
      <c r="L2" s="33"/>
    </row>
    <row r="3" spans="1:12">
      <c r="A3" s="34" t="s">
        <v>16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>
      <c r="A5" s="7"/>
      <c r="B5" s="13"/>
      <c r="C5" s="12"/>
      <c r="D5" s="7"/>
      <c r="E5" s="3"/>
      <c r="F5" s="3"/>
      <c r="G5" s="13"/>
      <c r="H5" s="3"/>
      <c r="I5" s="7"/>
      <c r="J5" s="14"/>
      <c r="K5" s="16"/>
      <c r="L5" s="15"/>
    </row>
    <row r="6" spans="1:12">
      <c r="A6" s="34" t="s">
        <v>3</v>
      </c>
      <c r="B6" s="34" t="s">
        <v>4</v>
      </c>
      <c r="C6" s="41" t="s">
        <v>5</v>
      </c>
      <c r="D6" s="34" t="s">
        <v>6</v>
      </c>
      <c r="E6" s="34" t="s">
        <v>7</v>
      </c>
      <c r="F6" s="34" t="s">
        <v>8</v>
      </c>
      <c r="G6" s="34" t="s">
        <v>9</v>
      </c>
      <c r="H6" s="34"/>
      <c r="I6" s="34" t="s">
        <v>10</v>
      </c>
      <c r="J6" s="36" t="s">
        <v>11</v>
      </c>
      <c r="K6" s="38" t="s">
        <v>12</v>
      </c>
      <c r="L6" s="36" t="s">
        <v>13</v>
      </c>
    </row>
    <row r="7" spans="1:12" ht="87" customHeight="1">
      <c r="A7" s="35"/>
      <c r="B7" s="35"/>
      <c r="C7" s="42"/>
      <c r="D7" s="35"/>
      <c r="E7" s="35"/>
      <c r="F7" s="35"/>
      <c r="G7" s="25" t="s">
        <v>14</v>
      </c>
      <c r="H7" s="22" t="s">
        <v>15</v>
      </c>
      <c r="I7" s="35"/>
      <c r="J7" s="37"/>
      <c r="K7" s="39"/>
      <c r="L7" s="37"/>
    </row>
    <row r="8" spans="1:12" ht="78.75">
      <c r="A8" s="7">
        <v>1</v>
      </c>
      <c r="B8" s="47" t="s">
        <v>21</v>
      </c>
      <c r="C8" s="12" t="s">
        <v>48</v>
      </c>
      <c r="D8" s="29" t="s">
        <v>19</v>
      </c>
      <c r="E8" s="3" t="s">
        <v>50</v>
      </c>
      <c r="F8" s="19" t="s">
        <v>45</v>
      </c>
      <c r="G8" s="26" t="s">
        <v>46</v>
      </c>
      <c r="H8" s="27" t="s">
        <v>44</v>
      </c>
      <c r="I8" s="7" t="s">
        <v>17</v>
      </c>
      <c r="J8" s="14">
        <v>1</v>
      </c>
      <c r="K8" s="23">
        <v>17890000</v>
      </c>
      <c r="L8" s="28">
        <f t="shared" ref="L8:L14" si="0">J8*K8</f>
        <v>17890000</v>
      </c>
    </row>
    <row r="9" spans="1:12" ht="31.5" customHeight="1">
      <c r="A9" s="7">
        <f>A8+1</f>
        <v>2</v>
      </c>
      <c r="B9" s="48"/>
      <c r="C9" s="12" t="s">
        <v>31</v>
      </c>
      <c r="D9" s="30" t="s">
        <v>52</v>
      </c>
      <c r="E9" s="3" t="s">
        <v>50</v>
      </c>
      <c r="F9" s="19" t="s">
        <v>26</v>
      </c>
      <c r="G9" s="26" t="s">
        <v>29</v>
      </c>
      <c r="H9" s="18" t="s">
        <v>24</v>
      </c>
      <c r="I9" s="7" t="s">
        <v>17</v>
      </c>
      <c r="J9" s="14">
        <v>1</v>
      </c>
      <c r="K9" s="16">
        <v>150000</v>
      </c>
      <c r="L9" s="21">
        <f t="shared" si="0"/>
        <v>150000</v>
      </c>
    </row>
    <row r="10" spans="1:12" ht="31.5">
      <c r="A10" s="7">
        <f t="shared" ref="A10:A13" si="1">A9+1</f>
        <v>3</v>
      </c>
      <c r="B10" s="48"/>
      <c r="C10" s="12" t="s">
        <v>32</v>
      </c>
      <c r="D10" s="31"/>
      <c r="E10" s="3" t="s">
        <v>49</v>
      </c>
      <c r="F10" s="19" t="s">
        <v>27</v>
      </c>
      <c r="G10" s="26" t="s">
        <v>30</v>
      </c>
      <c r="H10" s="18" t="s">
        <v>25</v>
      </c>
      <c r="I10" s="7" t="s">
        <v>17</v>
      </c>
      <c r="J10" s="14">
        <v>1</v>
      </c>
      <c r="K10" s="16">
        <v>1635000</v>
      </c>
      <c r="L10" s="21">
        <f t="shared" si="0"/>
        <v>1635000</v>
      </c>
    </row>
    <row r="11" spans="1:12" ht="31.5" customHeight="1">
      <c r="A11" s="7">
        <f t="shared" si="1"/>
        <v>4</v>
      </c>
      <c r="B11" s="48"/>
      <c r="C11" s="12" t="s">
        <v>37</v>
      </c>
      <c r="D11" s="30" t="s">
        <v>51</v>
      </c>
      <c r="E11" s="3" t="s">
        <v>49</v>
      </c>
      <c r="F11" s="19" t="s">
        <v>35</v>
      </c>
      <c r="G11" s="26" t="s">
        <v>36</v>
      </c>
      <c r="H11" s="18" t="s">
        <v>34</v>
      </c>
      <c r="I11" s="7" t="s">
        <v>38</v>
      </c>
      <c r="J11" s="14">
        <v>9700</v>
      </c>
      <c r="K11" s="16">
        <v>1000</v>
      </c>
      <c r="L11" s="21">
        <f t="shared" si="0"/>
        <v>9700000</v>
      </c>
    </row>
    <row r="12" spans="1:12" ht="31.5">
      <c r="A12" s="7">
        <f t="shared" si="1"/>
        <v>5</v>
      </c>
      <c r="B12" s="48"/>
      <c r="C12" s="12" t="s">
        <v>37</v>
      </c>
      <c r="D12" s="31"/>
      <c r="E12" s="3" t="s">
        <v>49</v>
      </c>
      <c r="F12" s="19" t="s">
        <v>39</v>
      </c>
      <c r="G12" s="26" t="s">
        <v>36</v>
      </c>
      <c r="H12" s="24" t="s">
        <v>34</v>
      </c>
      <c r="I12" s="7" t="s">
        <v>38</v>
      </c>
      <c r="J12" s="14">
        <v>47605</v>
      </c>
      <c r="K12" s="16">
        <v>1000</v>
      </c>
      <c r="L12" s="21">
        <f t="shared" si="0"/>
        <v>47605000</v>
      </c>
    </row>
    <row r="13" spans="1:12" ht="33" customHeight="1">
      <c r="A13" s="7">
        <f t="shared" si="1"/>
        <v>6</v>
      </c>
      <c r="B13" s="48"/>
      <c r="C13" s="12" t="s">
        <v>37</v>
      </c>
      <c r="D13" s="32"/>
      <c r="E13" s="3" t="s">
        <v>49</v>
      </c>
      <c r="F13" s="19" t="s">
        <v>40</v>
      </c>
      <c r="G13" s="26" t="s">
        <v>36</v>
      </c>
      <c r="H13" s="24" t="s">
        <v>34</v>
      </c>
      <c r="I13" s="7" t="s">
        <v>38</v>
      </c>
      <c r="J13" s="14">
        <v>3104</v>
      </c>
      <c r="K13" s="16">
        <v>1000</v>
      </c>
      <c r="L13" s="21">
        <f t="shared" si="0"/>
        <v>3104000</v>
      </c>
    </row>
    <row r="14" spans="1:12" ht="47.25">
      <c r="A14" s="5">
        <v>7</v>
      </c>
      <c r="B14" s="48"/>
      <c r="C14" s="12" t="s">
        <v>54</v>
      </c>
      <c r="D14" s="49" t="s">
        <v>52</v>
      </c>
      <c r="E14" s="3" t="s">
        <v>50</v>
      </c>
      <c r="F14" s="50">
        <v>2859334</v>
      </c>
      <c r="G14" s="13" t="s">
        <v>55</v>
      </c>
      <c r="H14" s="3">
        <v>311743027</v>
      </c>
      <c r="I14" s="7" t="s">
        <v>56</v>
      </c>
      <c r="J14" s="14">
        <v>7000</v>
      </c>
      <c r="K14" s="16">
        <v>18900</v>
      </c>
      <c r="L14" s="15">
        <f t="shared" si="0"/>
        <v>132300000</v>
      </c>
    </row>
  </sheetData>
  <autoFilter ref="A7:L13"/>
  <mergeCells count="18">
    <mergeCell ref="E6:E7"/>
    <mergeCell ref="D6:D7"/>
    <mergeCell ref="B8:B14"/>
    <mergeCell ref="D11:D13"/>
    <mergeCell ref="D9:D10"/>
    <mergeCell ref="J1:L1"/>
    <mergeCell ref="J2:L2"/>
    <mergeCell ref="G6:H6"/>
    <mergeCell ref="I6:I7"/>
    <mergeCell ref="J6:J7"/>
    <mergeCell ref="K6:K7"/>
    <mergeCell ref="L6:L7"/>
    <mergeCell ref="A3:L3"/>
    <mergeCell ref="A4:L4"/>
    <mergeCell ref="A6:A7"/>
    <mergeCell ref="B6:B7"/>
    <mergeCell ref="C6:C7"/>
    <mergeCell ref="F6:F7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0"/>
  <sheetViews>
    <sheetView view="pageBreakPreview" topLeftCell="A2" zoomScaleNormal="100" zoomScaleSheetLayoutView="100" workbookViewId="0">
      <selection activeCell="E9" sqref="E9"/>
    </sheetView>
  </sheetViews>
  <sheetFormatPr defaultRowHeight="15.75"/>
  <cols>
    <col min="1" max="1" width="5.28515625" style="5" customWidth="1"/>
    <col min="2" max="2" width="15.7109375" style="2" bestFit="1" customWidth="1"/>
    <col min="3" max="3" width="22.5703125" style="11" customWidth="1"/>
    <col min="4" max="4" width="45.7109375" style="8" customWidth="1"/>
    <col min="5" max="5" width="16.140625" style="4" customWidth="1"/>
    <col min="6" max="6" width="23.7109375" style="4" bestFit="1" customWidth="1"/>
    <col min="7" max="7" width="49.140625" style="2" customWidth="1"/>
    <col min="8" max="8" width="17.28515625" style="4" bestFit="1" customWidth="1"/>
    <col min="9" max="9" width="26.140625" style="5" customWidth="1"/>
    <col min="10" max="10" width="19.28515625" style="10" customWidth="1"/>
    <col min="11" max="12" width="19.28515625" style="9" customWidth="1"/>
    <col min="13" max="16384" width="9.140625" style="2"/>
  </cols>
  <sheetData>
    <row r="1" spans="1:12">
      <c r="J1" s="43" t="s">
        <v>0</v>
      </c>
      <c r="K1" s="43"/>
      <c r="L1" s="43"/>
    </row>
    <row r="2" spans="1:12">
      <c r="J2" s="43" t="s">
        <v>1</v>
      </c>
      <c r="K2" s="43"/>
      <c r="L2" s="43"/>
    </row>
    <row r="3" spans="1:12">
      <c r="A3" s="44" t="s">
        <v>16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6" spans="1:12">
      <c r="A6" s="34" t="s">
        <v>3</v>
      </c>
      <c r="B6" s="34" t="s">
        <v>4</v>
      </c>
      <c r="C6" s="46" t="s">
        <v>5</v>
      </c>
      <c r="D6" s="41" t="s">
        <v>6</v>
      </c>
      <c r="E6" s="34" t="s">
        <v>7</v>
      </c>
      <c r="F6" s="34" t="s">
        <v>8</v>
      </c>
      <c r="G6" s="34" t="s">
        <v>9</v>
      </c>
      <c r="H6" s="34"/>
      <c r="I6" s="34" t="s">
        <v>10</v>
      </c>
      <c r="J6" s="36" t="s">
        <v>11</v>
      </c>
      <c r="K6" s="36" t="s">
        <v>12</v>
      </c>
      <c r="L6" s="36" t="s">
        <v>13</v>
      </c>
    </row>
    <row r="7" spans="1:12" ht="73.5" customHeight="1">
      <c r="A7" s="34"/>
      <c r="B7" s="34"/>
      <c r="C7" s="46"/>
      <c r="D7" s="41"/>
      <c r="E7" s="34"/>
      <c r="F7" s="34"/>
      <c r="G7" s="6" t="s">
        <v>14</v>
      </c>
      <c r="H7" s="6" t="s">
        <v>15</v>
      </c>
      <c r="I7" s="34"/>
      <c r="J7" s="36"/>
      <c r="K7" s="36"/>
      <c r="L7" s="36"/>
    </row>
    <row r="8" spans="1:12" ht="15.75" customHeight="1">
      <c r="A8" s="6">
        <v>1</v>
      </c>
      <c r="B8" s="30" t="s">
        <v>20</v>
      </c>
      <c r="C8" s="12" t="s">
        <v>33</v>
      </c>
      <c r="D8" s="30" t="s">
        <v>19</v>
      </c>
      <c r="E8" s="1" t="s">
        <v>53</v>
      </c>
      <c r="F8" s="19" t="s">
        <v>23</v>
      </c>
      <c r="G8" s="26" t="s">
        <v>28</v>
      </c>
      <c r="H8" s="18" t="s">
        <v>22</v>
      </c>
      <c r="I8" s="7" t="s">
        <v>18</v>
      </c>
      <c r="J8" s="14">
        <v>5</v>
      </c>
      <c r="K8" s="16">
        <f>L8/J8</f>
        <v>104999865.59999999</v>
      </c>
      <c r="L8" s="21">
        <v>524999328</v>
      </c>
    </row>
    <row r="9" spans="1:12" ht="47.25">
      <c r="A9" s="6">
        <f>A8+1</f>
        <v>2</v>
      </c>
      <c r="B9" s="31"/>
      <c r="C9" s="12" t="s">
        <v>47</v>
      </c>
      <c r="D9" s="31"/>
      <c r="E9" s="3" t="s">
        <v>50</v>
      </c>
      <c r="F9" s="19" t="s">
        <v>42</v>
      </c>
      <c r="G9" s="26" t="s">
        <v>43</v>
      </c>
      <c r="H9" s="18" t="s">
        <v>41</v>
      </c>
      <c r="I9" s="7" t="s">
        <v>17</v>
      </c>
      <c r="J9" s="14">
        <v>2</v>
      </c>
      <c r="K9" s="23">
        <v>9950000</v>
      </c>
      <c r="L9" s="21">
        <f>J9*K9</f>
        <v>19900000</v>
      </c>
    </row>
    <row r="10" spans="1:12">
      <c r="J10" s="9"/>
    </row>
  </sheetData>
  <mergeCells count="17">
    <mergeCell ref="J6:J7"/>
    <mergeCell ref="D8:D9"/>
    <mergeCell ref="B8:B9"/>
    <mergeCell ref="K6:K7"/>
    <mergeCell ref="L6:L7"/>
    <mergeCell ref="J1:L1"/>
    <mergeCell ref="J2:L2"/>
    <mergeCell ref="A3:L3"/>
    <mergeCell ref="A4:L4"/>
    <mergeCell ref="A6:A7"/>
    <mergeCell ref="B6:B7"/>
    <mergeCell ref="C6:C7"/>
    <mergeCell ref="D6:D7"/>
    <mergeCell ref="E6:E7"/>
    <mergeCell ref="F6:F7"/>
    <mergeCell ref="G6:H6"/>
    <mergeCell ref="I6:I7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55-б-5-и</vt:lpstr>
      <vt:lpstr>55-б-5-и Асосий восита</vt:lpstr>
      <vt:lpstr>'55-б-5-и'!Область_печати</vt:lpstr>
      <vt:lpstr>'55-б-5-и Асосий восита'!Область_печати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Tursunov Turdiqul</cp:lastModifiedBy>
  <cp:lastPrinted>2021-10-15T05:23:08Z</cp:lastPrinted>
  <dcterms:created xsi:type="dcterms:W3CDTF">2021-06-03T04:14:16Z</dcterms:created>
  <dcterms:modified xsi:type="dcterms:W3CDTF">2025-01-10T06:55:22Z</dcterms:modified>
</cp:coreProperties>
</file>