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3510" windowHeight="1335" tabRatio="870" firstSheet="1" activeTab="1"/>
  </bookViews>
  <sheets>
    <sheet name="Мундарижа" sheetId="13" r:id="rId1"/>
    <sheet name="1-илова " sheetId="1" r:id="rId2"/>
    <sheet name="2-илова" sheetId="2" r:id="rId3"/>
    <sheet name="3-илова" sheetId="3" r:id="rId4"/>
    <sheet name="4-илова" sheetId="4" r:id="rId5"/>
    <sheet name="5-илова" sheetId="5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1-илова" sheetId="11" r:id="rId12"/>
    <sheet name="12-илова" sheetId="12" r:id="rId13"/>
    <sheet name="13-илова" sheetId="14" r:id="rId14"/>
    <sheet name="14-илова" sheetId="15" r:id="rId15"/>
    <sheet name="15-илова" sheetId="17" r:id="rId16"/>
  </sheets>
  <definedNames>
    <definedName name="_xlnm._FilterDatabase" localSheetId="4" hidden="1">'4-илова'!$A$8:$N$28</definedName>
    <definedName name="_xlnm._FilterDatabase" localSheetId="5" hidden="1">'5-илова'!$A$8:$L$24</definedName>
    <definedName name="_xlnm.Print_Area" localSheetId="4">'4-илова'!$A$1:$L$28</definedName>
    <definedName name="_xlnm.Print_Area" localSheetId="6">'6-илова'!$A$1:$H$11</definedName>
  </definedNames>
  <calcPr calcId="144525"/>
</workbook>
</file>

<file path=xl/calcChain.xml><?xml version="1.0" encoding="utf-8"?>
<calcChain xmlns="http://schemas.openxmlformats.org/spreadsheetml/2006/main"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F12" i="1" l="1"/>
  <c r="E12" i="1"/>
  <c r="D12" i="1"/>
  <c r="C12" i="1"/>
  <c r="C11" i="1"/>
  <c r="C10" i="1"/>
  <c r="A10" i="4" l="1"/>
  <c r="A11" i="4" s="1"/>
  <c r="A12" i="4" s="1"/>
  <c r="A13" i="4" s="1"/>
  <c r="A14" i="4" s="1"/>
  <c r="A15" i="4" s="1"/>
  <c r="A16" i="4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22" i="5"/>
  <c r="L21" i="5"/>
  <c r="L20" i="5"/>
  <c r="L19" i="5"/>
  <c r="L24" i="5"/>
  <c r="L23" i="5"/>
  <c r="F25" i="15"/>
</calcChain>
</file>

<file path=xl/sharedStrings.xml><?xml version="1.0" encoding="utf-8"?>
<sst xmlns="http://schemas.openxmlformats.org/spreadsheetml/2006/main" count="606" uniqueCount="327">
  <si>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</si>
  <si>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</si>
  <si>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</si>
  <si>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</si>
  <si>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</si>
  <si>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</si>
  <si>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</si>
  <si>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</si>
  <si>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</si>
  <si>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</si>
  <si>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</si>
  <si>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</si>
  <si>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</si>
  <si>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</si>
  <si>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</si>
  <si>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</si>
  <si>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</si>
  <si>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</si>
  <si>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</si>
  <si>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</si>
  <si>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</si>
  <si>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</si>
  <si>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</si>
  <si>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</si>
  <si>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</si>
  <si>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</si>
  <si>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4.</t>
  </si>
  <si>
    <t xml:space="preserve">Бюджет жараёнининг очиқлигини таъминлаш мақсадида 
расмий веб-сайтларда маълумотларни жойлаштириш тартиби тўғрисидаги низомга 
2-ИЛОВА </t>
  </si>
  <si>
    <t>Пудратчи 
номи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</si>
  <si>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</si>
  <si>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</si>
  <si>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</si>
  <si>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</si>
  <si>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</si>
  <si>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</si>
  <si>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</si>
  <si>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</si>
  <si>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</si>
  <si>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</si>
  <si>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3-чорак</t>
  </si>
  <si>
    <t>3-ИЛОВА</t>
  </si>
  <si>
    <t xml:space="preserve">Бюджет жараёнининг очиқлигини 
таъминлаш мақсадида расмий веб-сайтларда маълумотларни жойлаштириш тартиби тўғрисидаги низомга </t>
  </si>
  <si>
    <t>МАЪЛУМОТЛАР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</si>
  <si>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</si>
  <si>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</si>
  <si>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</si>
  <si>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</si>
  <si>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</si>
  <si>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</si>
  <si>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</si>
  <si>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</si>
  <si>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</si>
  <si>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5.</t>
  </si>
  <si>
    <t>6.</t>
  </si>
  <si>
    <t>4-ИЛОВА</t>
  </si>
  <si>
    <t>Харид қилинган товарлар (хизматлар) жами миқдори (ҳажми) қиймати (минг сўм)</t>
  </si>
  <si>
    <t>5-ИЛОВА</t>
  </si>
  <si>
    <t xml:space="preserve">Бюджет жараёнининг очиқлигини 
таъминлаш мақсадида расмий веб-сайтларда маълумотларни жойлаштириш тартиби 
тўғрисидаги низомга </t>
  </si>
  <si>
    <t>Тадбир номи</t>
  </si>
  <si>
    <t>Шартноманинг умумий қиймати</t>
  </si>
  <si>
    <t>6-ИЛОВА</t>
  </si>
  <si>
    <t>Биринчи даражали бюджет маблағлари тақсимловчи номи*</t>
  </si>
  <si>
    <t>Объект сони</t>
  </si>
  <si>
    <t>Режалаштирилган маблағ</t>
  </si>
  <si>
    <t>Йил бошида учун тасдиқланган дастур асосида (минг сўм)</t>
  </si>
  <si>
    <t xml:space="preserve">Бюджет жараёнининг очиқлигини таъминлаш мақсадида расмий веб-сайтларда маълумотларни жойлаштириш тартиби 
тўғрисидаги низомга </t>
  </si>
  <si>
    <t>7-ИЛОВА</t>
  </si>
  <si>
    <t xml:space="preserve">Бюджет жараёнининг очиқлигини таъминлаш мақсадида расмий 
веб-сайтларда маълумотларни жойлаштириш тартиби 
тўғрисидаги низомга </t>
  </si>
  <si>
    <t>Объект номи ва манзили</t>
  </si>
  <si>
    <t>Амалга ошириш муддати</t>
  </si>
  <si>
    <t>Ўлчов бирлиги</t>
  </si>
  <si>
    <t>Дастурга киритиш учун асос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</si>
  <si>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</si>
  <si>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</si>
  <si>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</si>
  <si>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</si>
  <si>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</si>
  <si>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</si>
  <si>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</si>
  <si>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</si>
  <si>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</si>
  <si>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</si>
  <si>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</si>
  <si>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</si>
  <si>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8-ИЛОВА</t>
  </si>
  <si>
    <t>Йил давомида қўшимча ажратилган маблағлар асосида (минг сўм)</t>
  </si>
  <si>
    <t>Молиялаш-тирилган маблағ (минг сўм)</t>
  </si>
  <si>
    <t xml:space="preserve">Тақдим этилган солиқ имтиёзлари </t>
  </si>
  <si>
    <t>РЎЙХАТИ</t>
  </si>
  <si>
    <t>Солиқ тури</t>
  </si>
  <si>
    <t>Имтиёз номи</t>
  </si>
  <si>
    <t>Ҳуқуқий ҳужжат тури</t>
  </si>
  <si>
    <t>Ҳужжат рақами ва санаси</t>
  </si>
  <si>
    <t>Имтиёзнинг амал қилиш муддати</t>
  </si>
  <si>
    <t>Ҳужжат тури</t>
  </si>
  <si>
    <t>Ҳужжат рақами</t>
  </si>
  <si>
    <t>Ҳужжат тасдиқланган сана</t>
  </si>
  <si>
    <t>Ҳужжат номи</t>
  </si>
  <si>
    <t>Ҳужжатнинг тузилмавий бирлиги</t>
  </si>
  <si>
    <t>Кучга кириш санаси</t>
  </si>
  <si>
    <t>Ҳужжатнинг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</si>
  <si>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</si>
  <si>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</si>
  <si>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</si>
  <si>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</si>
  <si>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</si>
  <si>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Тадбиркорлик субъекти номи</t>
  </si>
  <si>
    <t>СТИР</t>
  </si>
  <si>
    <t>7.</t>
  </si>
  <si>
    <t>8.</t>
  </si>
  <si>
    <t>9.</t>
  </si>
  <si>
    <t>10.</t>
  </si>
  <si>
    <t>10-ИЛОВА</t>
  </si>
  <si>
    <t>9-ИЛОВА</t>
  </si>
  <si>
    <t>11-ИЛОВА</t>
  </si>
  <si>
    <t>Жами имтиёз суммаси
(минг сўм)</t>
  </si>
  <si>
    <t>12-ИЛОВА</t>
  </si>
  <si>
    <t>Назорат тадбирлари мазмуни</t>
  </si>
  <si>
    <t>Ўтказиш санаси</t>
  </si>
  <si>
    <t>Объектлар номи</t>
  </si>
  <si>
    <t>РЕЖАСИ*</t>
  </si>
  <si>
    <t>13-ИЛОВА</t>
  </si>
  <si>
    <t>Кредитлар бўйича:</t>
  </si>
  <si>
    <t>Кредит олувчилар номи</t>
  </si>
  <si>
    <t xml:space="preserve">Маблағ ажратилишидан кўзланган мақсад </t>
  </si>
  <si>
    <t>Ажратилган маблағ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</si>
  <si>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</si>
  <si>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</si>
  <si>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</si>
  <si>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</si>
  <si>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</si>
  <si>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</si>
  <si>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</si>
  <si>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</si>
  <si>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</si>
  <si>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</si>
  <si>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Маблағ ажратилиши юзасидан асословчи ҳужжат номи ва санаси</t>
  </si>
  <si>
    <t>Депозитлар бўйича</t>
  </si>
  <si>
    <t>Депозит жойлаштирилган банк номи</t>
  </si>
  <si>
    <t>Муддати</t>
  </si>
  <si>
    <t>Фоизи</t>
  </si>
  <si>
    <t>Шартнома рақами ва санаси</t>
  </si>
  <si>
    <t>Жойлаштирилган маблағ (минг сўм)</t>
  </si>
  <si>
    <t>Ажратилган маблағ (минг сўм)</t>
  </si>
  <si>
    <t>Жойлашган ҳудуд (вилоят, туман (шаҳар)</t>
  </si>
  <si>
    <t>Т/Р</t>
  </si>
  <si>
    <t>Қўшимча манба номи</t>
  </si>
  <si>
    <t>Шаклланган қўшимча маблағ миқдори</t>
  </si>
  <si>
    <t>Қўшимча манба ҳисобидан маблағ ажратилиши бўйича маҳаллий давлат органининг қарори</t>
  </si>
  <si>
    <t>Маблағ ажратилган ташкилот</t>
  </si>
  <si>
    <t>Маблағ ажратилишидан кўзланган мақсад*</t>
  </si>
  <si>
    <t>Амалга оширилган ишлар</t>
  </si>
  <si>
    <t>рақами</t>
  </si>
  <si>
    <t>санаси</t>
  </si>
  <si>
    <t>Ажратилган маблағ миқдори (минг сўм)</t>
  </si>
  <si>
    <t>Молиялаштирилган маблағ (минг сўм)</t>
  </si>
  <si>
    <t>14-ИЛОВА</t>
  </si>
  <si>
    <t>15-ИЛОВА</t>
  </si>
  <si>
    <t xml:space="preserve">Шакл рақами </t>
  </si>
  <si>
    <t xml:space="preserve">Номи </t>
  </si>
  <si>
    <t>Изоҳ</t>
  </si>
  <si>
    <t>11.</t>
  </si>
  <si>
    <t>12.</t>
  </si>
  <si>
    <t>13.</t>
  </si>
  <si>
    <t>14.</t>
  </si>
  <si>
    <t>15.</t>
  </si>
  <si>
    <t>Бюджет жараёнининг очиқлигини таъминлаш мақсадида расмий 
веб-сайтларда маълумотларни жойлаштириш тартиби тўғрисидаги низомни тасдиқлаш ҳақида</t>
  </si>
  <si>
    <t>[Ўзбекистон Республикаси Адлия вазирлиги томонидан 2021 йил 7 майда 
рўйхатдан ўтказилди, рўйхат рақами 3299]</t>
  </si>
  <si>
    <t xml:space="preserve">1-илова </t>
  </si>
  <si>
    <t xml:space="preserve">2-илова </t>
  </si>
  <si>
    <t xml:space="preserve">3-илова </t>
  </si>
  <si>
    <t xml:space="preserve">4-илова </t>
  </si>
  <si>
    <t xml:space="preserve">5-илова </t>
  </si>
  <si>
    <t xml:space="preserve">6-илова </t>
  </si>
  <si>
    <t xml:space="preserve">7-илова </t>
  </si>
  <si>
    <t xml:space="preserve">8-илова </t>
  </si>
  <si>
    <t xml:space="preserve">9-илова </t>
  </si>
  <si>
    <t xml:space="preserve">10-илова </t>
  </si>
  <si>
    <t xml:space="preserve">11-илова </t>
  </si>
  <si>
    <t xml:space="preserve">12-илова </t>
  </si>
  <si>
    <t xml:space="preserve">13-илова </t>
  </si>
  <si>
    <t xml:space="preserve">14-илова </t>
  </si>
  <si>
    <t xml:space="preserve">15-илова </t>
  </si>
  <si>
    <t xml:space="preserve">Бюджетдан ажратилган маблағларнинг чегараланган миқдорининг ўз тасарруфидаги бюджет ташкилотлари кесимида тақсимоти тўғрисида маълумот </t>
  </si>
  <si>
    <t xml:space="preserve">Капитал қўйилмалар ҳисобидан амалга оширилаётган лойиҳаларнинг ижроси тўғрисидаги маълумот </t>
  </si>
  <si>
    <t xml:space="preserve">Ташкилот томонидан ўтказилган танловлар (тендерлар) ва амалга оширилган давлат харидлари тўғрисидаги маълумот </t>
  </si>
  <si>
    <t xml:space="preserve">Ташкилот томонидан асосий воситалар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</si>
  <si>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</si>
  <si>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қурилиш, реконструкция қилиш ва таъмирлаш ишлари бўйича ўтказилган танловлар (тендерлар)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</si>
  <si>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</si>
  <si>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маълумот </t>
  </si>
  <si>
    <t xml:space="preserve">Тақдим этилган солиқ имтиёзлари рўйхати </t>
  </si>
  <si>
    <t>Тадбиркорлик субъектларига тақдим этилган солиқ имтиёзлари тўғрисида маълумот</t>
  </si>
  <si>
    <t xml:space="preserve">Тадбиркорлик субъектларига тақдим этилган божхона имтиёзлари тўғрисида маълумот </t>
  </si>
  <si>
    <t xml:space="preserve">Ўзбекистон Республикасининг Давлат молиявий назорат органлари томонидан ўтказилган назорат тадбирлари юзасидаги маълумот режаси </t>
  </si>
  <si>
    <t>Давлат мақсадли жамғармалардан ажратилган субсидиялар, кредитлар ҳамда тижорат банкларига жойлаштирилган депозитлар тўғрисидаги маълумот</t>
  </si>
  <si>
    <t>Қўшимча манбалари ҳисобидан харид қилинган товарлар 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</si>
  <si>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 xml:space="preserve">Молия-иқтисод бошқармаси </t>
  </si>
  <si>
    <t xml:space="preserve">Ишлар бошқармаси </t>
  </si>
  <si>
    <t>Йил давомида қўшимча ажратилган маблағлар асосида (минг сўмда)</t>
  </si>
  <si>
    <t>Молиялаштирил-ган маблағ 
(минг сўм)</t>
  </si>
  <si>
    <t>Бажарилган ишлар ва харажатларнинг миқдори 
(минг сўм)</t>
  </si>
  <si>
    <t>Ажратилган маблағнинг ўзлаштирилиши 
(%)</t>
  </si>
  <si>
    <t>Ажратилган маблағнинг ўзлаш-тирилиши 
(%)</t>
  </si>
  <si>
    <t>дона</t>
  </si>
  <si>
    <t>Электрон дукон</t>
  </si>
  <si>
    <t xml:space="preserve">Минг сўмда </t>
  </si>
  <si>
    <t>Танлов (Конкурс)</t>
  </si>
  <si>
    <t>Мавжуд эмас</t>
  </si>
  <si>
    <t>ЧП SOLUTIONS FOR IT</t>
  </si>
  <si>
    <t>Бюджет</t>
  </si>
  <si>
    <t>Компьютер</t>
  </si>
  <si>
    <t>ЯККА ТАРТИБДАГИ ТАДБИРКОР</t>
  </si>
  <si>
    <t>2021 йил  3-чоракда  Қашқадарё вилоят адлия бошқармаси  томонидан асосий воситалар харид қилиш учун ўтказилган танловлар (тендерлар) ва амалга оширилган давлат харидлари тўғрисидаги</t>
  </si>
  <si>
    <t>“E-XAT” химояланган электрон почта тизимидан фойдаланиш</t>
  </si>
  <si>
    <t>Бензин</t>
  </si>
  <si>
    <t>Дехконобод туман адлия булими маъмурий биносининг жорий таъмирлаш</t>
  </si>
  <si>
    <t>Ғузор туман адлия бўлими маъмурий биносини жорий таъмирлаш  ишлари</t>
  </si>
  <si>
    <t>Бюджетдан ташқари</t>
  </si>
  <si>
    <t>тўғридан-тўғри</t>
  </si>
  <si>
    <t>ООО "UNICON-SOFT"</t>
  </si>
  <si>
    <t>Осиё-М Файз инвест МЧЖ</t>
  </si>
  <si>
    <t>,,Насаф сантех таъмир" МЧЖ</t>
  </si>
  <si>
    <t>UTP кабель</t>
  </si>
  <si>
    <t>Фельдъегерские услуги</t>
  </si>
  <si>
    <t>Многофункциональное устройство</t>
  </si>
  <si>
    <t>Телефонный аппарат</t>
  </si>
  <si>
    <t>Коммутатор</t>
  </si>
  <si>
    <t>Веб камера</t>
  </si>
  <si>
    <t>Страхование автотранспорта</t>
  </si>
  <si>
    <t>Матрац</t>
  </si>
  <si>
    <t>Изолента</t>
  </si>
  <si>
    <t>Розетка</t>
  </si>
  <si>
    <t>Короб</t>
  </si>
  <si>
    <t>Коннектор</t>
  </si>
  <si>
    <t>Саморез</t>
  </si>
  <si>
    <t>Щит</t>
  </si>
  <si>
    <t>Стиральная машина</t>
  </si>
  <si>
    <t xml:space="preserve"> Қашқадарё вилоят адлия бошкармаси балансидаги Нишон, Касби, Миришкор, Муборак, Яккабоғ, Шаҳрисабз, Китоб, Қамаши, Чироқчи туман ва Қарши, Шаҳрисабз шаҳар юридик хизматлар кўрсатиш марказлари маъмурий биноларини жорий таъмирлаш ишлари </t>
  </si>
  <si>
    <t>Услуга по техническому надзору</t>
  </si>
  <si>
    <t>Офисный набор</t>
  </si>
  <si>
    <t>Стол</t>
  </si>
  <si>
    <t>Шкаф</t>
  </si>
  <si>
    <t>Стул</t>
  </si>
  <si>
    <t>JALILOVA ADOLATXON BAXTIYORJON QIZI</t>
  </si>
  <si>
    <t>Карши ДФХБ</t>
  </si>
  <si>
    <t>ЧП "White Texnology"</t>
  </si>
  <si>
    <t>MCHJ UMUMTEXNIKA</t>
  </si>
  <si>
    <t>ЧП XOLTECH</t>
  </si>
  <si>
    <t xml:space="preserve">"Узбекинвест"ЭИМСК Кашкадарёвилоят филиали </t>
  </si>
  <si>
    <t xml:space="preserve">Global Bahodir Trans </t>
  </si>
  <si>
    <t>ООО BARAKA BARHAYOT BUSINESS</t>
  </si>
  <si>
    <t xml:space="preserve">OOO"POWER MAX GROUP" </t>
  </si>
  <si>
    <t>ООО STROY LUX SAMARQAND</t>
  </si>
  <si>
    <t xml:space="preserve">ООО KANS TEX DELUX </t>
  </si>
  <si>
    <t xml:space="preserve">ООО DEXQON BARAKA ZIYO MAKON </t>
  </si>
  <si>
    <t xml:space="preserve">ООО "UNITED BUSINESS TRADE LTD" </t>
  </si>
  <si>
    <t>ООО RAVSHANJON SHAXRIYOR OMAD</t>
  </si>
  <si>
    <t>"Нефтгаз бино курилиш таъмир" МЧЖ</t>
  </si>
  <si>
    <t xml:space="preserve">АТ Халк банки Кашкадарё вилоят филиали Карши шахар булими </t>
  </si>
  <si>
    <t>ЧП OFFICE 5555</t>
  </si>
  <si>
    <t xml:space="preserve">ЧП OFFICE 5555 </t>
  </si>
  <si>
    <t>Қашқадарё вилоят адлия бошқармаси</t>
  </si>
  <si>
    <t>2021 йил 3-чоракда Қашқадарё вилоят адлия бошқармаси  капитал қўйилмалар ҳисобидан амалга оширилаётган лойиҳаларнинг ижроси тўғрисидаги
МАЪЛУМОТЛАР</t>
  </si>
  <si>
    <t xml:space="preserve">2021 йил  йилда  Қашқадарё вилоят адлия бошқармаси томонидан капитал кўйилмалар хисобидан лойиҳаларни амалга ошир режага киритилмаган </t>
  </si>
  <si>
    <t>2021 йил 3-чоракда Қашқадарё вилоят адлия бошқармаси  томонидан ўтказилган танловлар (тендерлар) ва амалга 
оширилган давлат харидлари тўғрисидаги</t>
  </si>
  <si>
    <t>2021 йил  3-чоракда Қашқадарё вилоят адлия бошқармаси томонидан кам баҳоли ва тез эскирувчи буюмлар харид қилиш учун ўтказилган танловлар 
(тендерлар) ва амалга оширилган давлат харидлари тўғрисидаги</t>
  </si>
  <si>
    <t>2021 йил 3-чоракда  Қашқадарё вилоят адлия бошқармаси  томонидан қурилиш, реконструкция қилиш ва таъмирлаш ишлари бўйича 
ўтказилган танловлар (тендерлар) тўғрисидаги</t>
  </si>
  <si>
    <t xml:space="preserve">2021 йил 3-чоракда Қашқадарё вилоят адлия бошқармаси томонидан  Ўзбекистон Республикасининг Давлат бюджетидан молиялаштириладиган ижтимоий ва ишлаб чиқариш 
инфратузилмасини ривожлантириш дастурларининг ижро этилиши тўғрисидаги </t>
  </si>
  <si>
    <t xml:space="preserve">2021 йил 3-чоракда Қашқадарё вилоят адлия бошқармаси  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</t>
  </si>
  <si>
    <t>2021 йил 3-чоракда *</t>
  </si>
  <si>
    <t>2021 йил 3-чоракда  Тадбиркорлик субъектларига тақдим этилган солиқ имтиёзлари тўғрисида</t>
  </si>
  <si>
    <t>2021 йил 3-чоракда Тадбиркорлик субъектларига тақдим этилган божхона имтиёзлари тўғрисида</t>
  </si>
  <si>
    <t>2021 йил 3-чоракда  Ўзбекистон Республикасининг Давлат молиявий назорат 
органлари томонидан ўтказилган назорат тадбирлари юзасидаги</t>
  </si>
  <si>
    <t>2021 йил 3-чоракда  Давлат мақсадли жамғармалардан ажратилган 
субсидиялар, кредитлар ҳамда тижорат банкларига жойлаштирилган депозитлар тўғрисидаги</t>
  </si>
  <si>
    <t>2021 йил 3-чоракда қўшимча манбалари ҳисобидан харид қилинган товарлар 
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</si>
  <si>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>2021 йил 3-чоракда  *</t>
  </si>
  <si>
    <t>Вывоз мусора</t>
  </si>
  <si>
    <t>Аккумулятор</t>
  </si>
  <si>
    <t>Разработка проектно сметной документации</t>
  </si>
  <si>
    <t>Экспертиза документов</t>
  </si>
  <si>
    <t>QASHQADARYO EKO TRANS МЧЖ</t>
  </si>
  <si>
    <t>AVTO - KOMPAKT - SERVIS МЧЖ</t>
  </si>
  <si>
    <t>Шухрат курилиш лойиха</t>
  </si>
  <si>
    <t xml:space="preserve">Узб Рес Кур ваз хузур Шахарсозлик хуж эксперт ДУК </t>
  </si>
  <si>
    <t xml:space="preserve">2332311/6871-2021/EXAT </t>
  </si>
  <si>
    <t>3259599/7836373</t>
  </si>
  <si>
    <t>хизмат</t>
  </si>
  <si>
    <t>9185263/9341514</t>
  </si>
  <si>
    <t>3256105/7832547</t>
  </si>
  <si>
    <t>Комплект</t>
  </si>
  <si>
    <t>2381160/721</t>
  </si>
  <si>
    <t>Килограмм</t>
  </si>
  <si>
    <t>"Карши Нефтбаза" МЧЖ</t>
  </si>
  <si>
    <t>9236078/9422069</t>
  </si>
  <si>
    <t>Метр</t>
  </si>
  <si>
    <t>2395168/10/1</t>
  </si>
  <si>
    <t>2394715/06-00/00811</t>
  </si>
  <si>
    <t>9235919/9421248</t>
  </si>
  <si>
    <t>9236012/9421854</t>
  </si>
  <si>
    <t>9235972/9421676</t>
  </si>
  <si>
    <t>9235988/9421688</t>
  </si>
  <si>
    <t>9236084/9422155</t>
  </si>
  <si>
    <t>9236039/9422095</t>
  </si>
  <si>
    <t>2408751/8</t>
  </si>
  <si>
    <t>9228972/9412470</t>
  </si>
  <si>
    <t>9229460/9413879</t>
  </si>
  <si>
    <t>9223473/9407011</t>
  </si>
  <si>
    <t>9223699/9407029</t>
  </si>
  <si>
    <t>9223794/9407104</t>
  </si>
  <si>
    <t>9223893/9406887</t>
  </si>
  <si>
    <t>5324980/4995950</t>
  </si>
  <si>
    <t>9235309/9420721</t>
  </si>
  <si>
    <t>3277220/7869791</t>
  </si>
  <si>
    <t>3277222/7869736</t>
  </si>
  <si>
    <t>3277223/7869799</t>
  </si>
  <si>
    <t>3277224/7869913</t>
  </si>
  <si>
    <t>3-чорак 2021</t>
  </si>
  <si>
    <t>Қашқадарё вилояти адлия бошқармаси</t>
  </si>
  <si>
    <t>Юридик хизмат кўрсатиш марказлари учун Вилоит хокимлигининг қарорига асосан ажратилган маблағ</t>
  </si>
  <si>
    <t>2021 йил 3-чоракда Қашқадарё вилоят адлия бошқармаси бюджетдан ажратилган маблағларнинг чегараланган миқдорининг ўз тасарруфидаги бюджет ташкилотлари кесимида тақсимоти тўғрисида</t>
  </si>
  <si>
    <t>мавжуд эмас</t>
  </si>
  <si>
    <t>506-4-0-Q/21</t>
  </si>
  <si>
    <t>17.09.2021й</t>
  </si>
  <si>
    <t>Адлия бошқармаси</t>
  </si>
  <si>
    <t>Юридик хизмат кўрсатиш марказлари моддий техника базасини ривожлантириш</t>
  </si>
  <si>
    <t>Даромадлар режасини ошириб бажарилган қисми ҳисобидан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</si>
</sst>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\ _₽_-;\-* #,##0.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33996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1" xfId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distributed"/>
    </xf>
    <xf numFmtId="0" fontId="7" fillId="0" borderId="1" xfId="0" applyFont="1" applyBorder="1"/>
    <xf numFmtId="0" fontId="1" fillId="0" borderId="1" xfId="0" applyFont="1" applyBorder="1" applyAlignment="1">
      <alignment vertical="distributed"/>
    </xf>
    <xf numFmtId="0" fontId="7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right" vertical="distributed"/>
    </xf>
    <xf numFmtId="0" fontId="1" fillId="0" borderId="1" xfId="0" applyFont="1" applyBorder="1" applyAlignment="1">
      <alignment horizontal="right" vertical="distributed"/>
    </xf>
    <xf numFmtId="43" fontId="1" fillId="0" borderId="1" xfId="4" applyFont="1" applyBorder="1" applyAlignment="1">
      <alignment horizontal="right" vertical="distributed"/>
    </xf>
    <xf numFmtId="164" fontId="1" fillId="0" borderId="1" xfId="4" applyNumberFormat="1" applyFont="1" applyBorder="1" applyAlignment="1"/>
    <xf numFmtId="43" fontId="1" fillId="0" borderId="1" xfId="4" applyNumberFormat="1" applyFont="1" applyBorder="1" applyAlignment="1"/>
    <xf numFmtId="164" fontId="1" fillId="0" borderId="1" xfId="4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7" fillId="0" borderId="0" xfId="0" applyFont="1"/>
    <xf numFmtId="0" fontId="7" fillId="2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1" fillId="0" borderId="1" xfId="0" applyNumberFormat="1" applyFont="1" applyFill="1" applyBorder="1" applyAlignment="1" applyProtection="1">
      <alignment horizontal="left" vertical="center" wrapText="1"/>
    </xf>
    <xf numFmtId="165" fontId="1" fillId="0" borderId="1" xfId="4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Border="1"/>
    <xf numFmtId="0" fontId="7" fillId="2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7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/>
    <xf numFmtId="0" fontId="7" fillId="2" borderId="0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43" fontId="1" fillId="3" borderId="1" xfId="4" applyFont="1" applyFill="1" applyBorder="1" applyAlignment="1">
      <alignment horizontal="right" vertical="distributed"/>
    </xf>
    <xf numFmtId="0" fontId="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3" fontId="7" fillId="3" borderId="0" xfId="0" applyNumberFormat="1" applyFont="1" applyFill="1"/>
    <xf numFmtId="43" fontId="7" fillId="2" borderId="1" xfId="4" applyFont="1" applyFill="1" applyBorder="1" applyAlignment="1">
      <alignment horizontal="center" vertical="center" wrapText="1"/>
    </xf>
    <xf numFmtId="43" fontId="8" fillId="2" borderId="1" xfId="4" applyFont="1" applyFill="1" applyBorder="1" applyAlignment="1">
      <alignment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166" fontId="7" fillId="2" borderId="1" xfId="4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 2" xfId="2"/>
    <cellStyle name="Обычный 3" xfId="3"/>
    <cellStyle name="Финансовый" xfId="4" builtinId="3"/>
    <cellStyle name="Финансовый 2" xfId="5"/>
    <cellStyle name="Финансовый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D23"/>
  <sheetViews>
    <sheetView view="pageBreakPreview" zoomScaleSheetLayoutView="100" workbookViewId="0">
      <selection activeCell="A3" sqref="A3:D3"/>
    </sheetView>
  </sheetViews>
  <sheetFormatPr defaultRowHeight="15" x14ac:dyDescent="0.25"/>
  <cols>
    <col min="1" max="1" width="7.85546875" customWidth="1"/>
    <col min="2" max="2" width="19.140625" customWidth="1"/>
    <col min="3" max="3" width="65.7109375" customWidth="1"/>
    <col min="4" max="4" width="31.7109375" customWidth="1"/>
  </cols>
  <sheetData>
    <row r="3" spans="1:4" ht="53.25" customHeight="1" x14ac:dyDescent="0.25">
      <c r="A3" s="76" t="s">
        <v>166</v>
      </c>
      <c r="B3" s="77"/>
      <c r="C3" s="77"/>
      <c r="D3" s="77"/>
    </row>
    <row r="4" spans="1:4" ht="37.5" customHeight="1" x14ac:dyDescent="0.25">
      <c r="A4" s="78" t="s">
        <v>167</v>
      </c>
      <c r="B4" s="78"/>
      <c r="C4" s="78"/>
      <c r="D4" s="78"/>
    </row>
    <row r="8" spans="1:4" ht="44.25" customHeight="1" x14ac:dyDescent="0.25">
      <c r="A8" s="1" t="s">
        <v>0</v>
      </c>
      <c r="B8" s="1" t="s">
        <v>158</v>
      </c>
      <c r="C8" s="1" t="s">
        <v>159</v>
      </c>
      <c r="D8" s="1" t="s">
        <v>160</v>
      </c>
    </row>
    <row r="9" spans="1:4" ht="38.25" x14ac:dyDescent="0.25">
      <c r="A9" s="6" t="s">
        <v>9</v>
      </c>
      <c r="B9" s="2" t="s">
        <v>168</v>
      </c>
      <c r="C9" s="9" t="s">
        <v>183</v>
      </c>
      <c r="D9" s="3" t="s">
        <v>197</v>
      </c>
    </row>
    <row r="10" spans="1:4" ht="25.5" x14ac:dyDescent="0.25">
      <c r="A10" s="6" t="s">
        <v>10</v>
      </c>
      <c r="B10" s="2" t="s">
        <v>169</v>
      </c>
      <c r="C10" s="3" t="s">
        <v>184</v>
      </c>
      <c r="D10" s="3" t="s">
        <v>198</v>
      </c>
    </row>
    <row r="11" spans="1:4" ht="25.5" x14ac:dyDescent="0.25">
      <c r="A11" s="6" t="s">
        <v>11</v>
      </c>
      <c r="B11" s="2" t="s">
        <v>170</v>
      </c>
      <c r="C11" s="3" t="s">
        <v>185</v>
      </c>
      <c r="D11" s="3" t="s">
        <v>198</v>
      </c>
    </row>
    <row r="12" spans="1:4" ht="38.25" x14ac:dyDescent="0.25">
      <c r="A12" s="6" t="s">
        <v>26</v>
      </c>
      <c r="B12" s="2" t="s">
        <v>171</v>
      </c>
      <c r="C12" s="3" t="s">
        <v>186</v>
      </c>
      <c r="D12" s="3" t="s">
        <v>198</v>
      </c>
    </row>
    <row r="13" spans="1:4" ht="38.25" x14ac:dyDescent="0.25">
      <c r="A13" s="6" t="s">
        <v>52</v>
      </c>
      <c r="B13" s="2" t="s">
        <v>172</v>
      </c>
      <c r="C13" s="3" t="s">
        <v>187</v>
      </c>
      <c r="D13" s="3" t="s">
        <v>198</v>
      </c>
    </row>
    <row r="14" spans="1:4" ht="25.5" x14ac:dyDescent="0.25">
      <c r="A14" s="6" t="s">
        <v>53</v>
      </c>
      <c r="B14" s="2" t="s">
        <v>173</v>
      </c>
      <c r="C14" s="3" t="s">
        <v>188</v>
      </c>
      <c r="D14" s="3" t="s">
        <v>198</v>
      </c>
    </row>
    <row r="15" spans="1:4" ht="38.25" x14ac:dyDescent="0.25">
      <c r="A15" s="6" t="s">
        <v>108</v>
      </c>
      <c r="B15" s="2" t="s">
        <v>174</v>
      </c>
      <c r="C15" s="3" t="s">
        <v>189</v>
      </c>
      <c r="D15" s="3" t="s">
        <v>197</v>
      </c>
    </row>
    <row r="16" spans="1:4" ht="38.25" x14ac:dyDescent="0.25">
      <c r="A16" s="6" t="s">
        <v>109</v>
      </c>
      <c r="B16" s="2" t="s">
        <v>175</v>
      </c>
      <c r="C16" s="3" t="s">
        <v>190</v>
      </c>
      <c r="D16" s="3" t="s">
        <v>198</v>
      </c>
    </row>
    <row r="17" spans="1:4" ht="15.75" x14ac:dyDescent="0.25">
      <c r="A17" s="6" t="s">
        <v>110</v>
      </c>
      <c r="B17" s="2" t="s">
        <v>176</v>
      </c>
      <c r="C17" s="3" t="s">
        <v>191</v>
      </c>
      <c r="D17" s="3" t="s">
        <v>198</v>
      </c>
    </row>
    <row r="18" spans="1:4" ht="15.75" x14ac:dyDescent="0.25">
      <c r="A18" s="6" t="s">
        <v>111</v>
      </c>
      <c r="B18" s="2" t="s">
        <v>177</v>
      </c>
      <c r="C18" s="3" t="s">
        <v>191</v>
      </c>
      <c r="D18" s="3" t="s">
        <v>198</v>
      </c>
    </row>
    <row r="19" spans="1:4" ht="25.5" x14ac:dyDescent="0.25">
      <c r="A19" s="6" t="s">
        <v>161</v>
      </c>
      <c r="B19" s="2" t="s">
        <v>178</v>
      </c>
      <c r="C19" s="3" t="s">
        <v>192</v>
      </c>
      <c r="D19" s="3" t="s">
        <v>198</v>
      </c>
    </row>
    <row r="20" spans="1:4" ht="25.5" x14ac:dyDescent="0.25">
      <c r="A20" s="6" t="s">
        <v>162</v>
      </c>
      <c r="B20" s="2" t="s">
        <v>179</v>
      </c>
      <c r="C20" s="3" t="s">
        <v>193</v>
      </c>
      <c r="D20" s="3" t="s">
        <v>198</v>
      </c>
    </row>
    <row r="21" spans="1:4" ht="25.5" x14ac:dyDescent="0.25">
      <c r="A21" s="6" t="s">
        <v>163</v>
      </c>
      <c r="B21" s="2" t="s">
        <v>180</v>
      </c>
      <c r="C21" s="3" t="s">
        <v>194</v>
      </c>
      <c r="D21" s="3" t="s">
        <v>197</v>
      </c>
    </row>
    <row r="22" spans="1:4" ht="25.5" x14ac:dyDescent="0.25">
      <c r="A22" s="6" t="s">
        <v>164</v>
      </c>
      <c r="B22" s="2" t="s">
        <v>181</v>
      </c>
      <c r="C22" s="3" t="s">
        <v>195</v>
      </c>
      <c r="D22" s="3" t="s">
        <v>197</v>
      </c>
    </row>
    <row r="23" spans="1:4" ht="51" x14ac:dyDescent="0.25">
      <c r="A23" s="6" t="s">
        <v>165</v>
      </c>
      <c r="B23" s="2" t="s">
        <v>182</v>
      </c>
      <c r="C23" s="3" t="s">
        <v>196</v>
      </c>
      <c r="D23" s="3" t="s">
        <v>198</v>
      </c>
    </row>
  </sheetData>
  <mergeCells count="2">
    <mergeCell ref="A3:D3"/>
    <mergeCell ref="A4:D4"/>
  </mergeCells>
  <hyperlinks>
    <hyperlink ref="A9" location="'1-илова '!A1" display="1."/>
    <hyperlink ref="A10" location="'2-илова'!A1" display="2."/>
    <hyperlink ref="A11" location="'3-илова'!A1" display="3."/>
    <hyperlink ref="A12" location="'4-илова'!A1" display="4."/>
    <hyperlink ref="A13" location="'5-илова'!A1" display="5."/>
    <hyperlink ref="A14" location="'6-илова'!A1" display="6."/>
    <hyperlink ref="A15" location="'7-илова'!A1" display="7."/>
    <hyperlink ref="A16" location="'8-илова'!A1" display="8."/>
    <hyperlink ref="A17" location="'9-илова'!A1" display="9."/>
    <hyperlink ref="A18" location="'10-илова'!A1" display="10."/>
    <hyperlink ref="A19" location="'11-илова'!A1" display="11."/>
    <hyperlink ref="A20" location="'12-илова'!A1" display="12."/>
    <hyperlink ref="A21" location="'13-илова'!A1" display="13."/>
    <hyperlink ref="A22" location="'14-илова'!A1" display="14."/>
    <hyperlink ref="A23" location="'15-илова'!A1" display="15."/>
  </hyperlinks>
  <pageMargins left="0.7" right="0.7" top="0.75" bottom="0.75" header="0.3" footer="0.3"/>
  <pageSetup paperSize="9" scale="7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G16"/>
  <sheetViews>
    <sheetView workbookViewId="0">
      <selection activeCell="E11" sqref="E11:E12"/>
    </sheetView>
  </sheetViews>
  <sheetFormatPr defaultRowHeight="15.75" x14ac:dyDescent="0.25"/>
  <cols>
    <col min="1" max="1" width="9.140625" style="37"/>
    <col min="2" max="2" width="16.140625" style="37" customWidth="1"/>
    <col min="3" max="3" width="14" style="37" customWidth="1"/>
    <col min="4" max="4" width="15.5703125" style="37" customWidth="1"/>
    <col min="5" max="5" width="18.140625" style="37" customWidth="1"/>
    <col min="6" max="6" width="24.28515625" style="37" customWidth="1"/>
    <col min="7" max="16384" width="9.140625" style="37"/>
  </cols>
  <sheetData>
    <row r="1" spans="1:7" ht="63.75" customHeight="1" x14ac:dyDescent="0.25">
      <c r="E1" s="86" t="s">
        <v>65</v>
      </c>
      <c r="F1" s="86"/>
      <c r="G1" s="45"/>
    </row>
    <row r="2" spans="1:7" x14ac:dyDescent="0.25">
      <c r="E2" s="94" t="s">
        <v>113</v>
      </c>
      <c r="F2" s="94"/>
      <c r="G2" s="46"/>
    </row>
    <row r="4" spans="1:7" x14ac:dyDescent="0.25">
      <c r="A4" s="81" t="s">
        <v>87</v>
      </c>
      <c r="B4" s="81"/>
      <c r="C4" s="81"/>
      <c r="D4" s="81"/>
      <c r="E4" s="81"/>
      <c r="F4" s="81"/>
    </row>
    <row r="5" spans="1:7" x14ac:dyDescent="0.25">
      <c r="A5" s="82" t="s">
        <v>88</v>
      </c>
      <c r="B5" s="82"/>
      <c r="C5" s="82"/>
      <c r="D5" s="82"/>
      <c r="E5" s="82"/>
      <c r="F5" s="82"/>
    </row>
    <row r="6" spans="1:7" x14ac:dyDescent="0.25">
      <c r="A6" s="116" t="s">
        <v>270</v>
      </c>
      <c r="B6" s="116"/>
      <c r="C6" s="116"/>
      <c r="D6" s="116"/>
      <c r="E6" s="116"/>
      <c r="F6" s="116"/>
    </row>
    <row r="7" spans="1:7" ht="31.5" x14ac:dyDescent="0.25">
      <c r="A7" s="29" t="s">
        <v>0</v>
      </c>
      <c r="B7" s="29" t="s">
        <v>89</v>
      </c>
      <c r="C7" s="29" t="s">
        <v>90</v>
      </c>
      <c r="D7" s="29" t="s">
        <v>91</v>
      </c>
      <c r="E7" s="29" t="s">
        <v>92</v>
      </c>
      <c r="F7" s="29" t="s">
        <v>93</v>
      </c>
    </row>
    <row r="8" spans="1:7" x14ac:dyDescent="0.25">
      <c r="A8" s="47">
        <v>1</v>
      </c>
      <c r="B8" s="113" t="s">
        <v>208</v>
      </c>
      <c r="C8" s="114"/>
      <c r="D8" s="114"/>
      <c r="E8" s="114"/>
      <c r="F8" s="115"/>
    </row>
    <row r="9" spans="1:7" x14ac:dyDescent="0.25">
      <c r="A9" s="38"/>
      <c r="B9" s="38"/>
      <c r="C9" s="38"/>
      <c r="D9" s="44"/>
      <c r="E9" s="44"/>
      <c r="F9" s="44"/>
    </row>
    <row r="10" spans="1:7" x14ac:dyDescent="0.25">
      <c r="A10" s="38"/>
      <c r="B10" s="38"/>
      <c r="C10" s="38"/>
      <c r="D10" s="44"/>
      <c r="E10" s="44"/>
      <c r="F10" s="44"/>
    </row>
    <row r="11" spans="1:7" x14ac:dyDescent="0.25">
      <c r="A11" s="38"/>
      <c r="B11" s="38"/>
      <c r="C11" s="38"/>
      <c r="D11" s="44"/>
      <c r="E11" s="44"/>
      <c r="F11" s="44"/>
    </row>
    <row r="12" spans="1:7" x14ac:dyDescent="0.25">
      <c r="A12" s="38"/>
      <c r="B12" s="38"/>
      <c r="C12" s="38"/>
      <c r="D12" s="44"/>
      <c r="E12" s="44"/>
      <c r="F12" s="44"/>
    </row>
    <row r="13" spans="1:7" x14ac:dyDescent="0.25">
      <c r="A13" s="38"/>
      <c r="B13" s="38"/>
      <c r="C13" s="38"/>
      <c r="D13" s="44"/>
      <c r="E13" s="44"/>
      <c r="F13" s="44"/>
    </row>
    <row r="14" spans="1:7" x14ac:dyDescent="0.25">
      <c r="A14" s="38"/>
      <c r="B14" s="38"/>
      <c r="C14" s="38"/>
      <c r="D14" s="44"/>
      <c r="E14" s="44"/>
      <c r="F14" s="44"/>
    </row>
    <row r="15" spans="1:7" x14ac:dyDescent="0.25">
      <c r="A15" s="38"/>
      <c r="B15" s="38"/>
      <c r="C15" s="38"/>
      <c r="D15" s="44"/>
      <c r="E15" s="44"/>
      <c r="F15" s="44"/>
    </row>
    <row r="16" spans="1:7" x14ac:dyDescent="0.25">
      <c r="A16" s="38"/>
      <c r="B16" s="38"/>
      <c r="C16" s="38"/>
      <c r="D16" s="44"/>
      <c r="E16" s="44"/>
      <c r="F16" s="44"/>
    </row>
  </sheetData>
  <mergeCells count="6">
    <mergeCell ref="B8:F8"/>
    <mergeCell ref="A4:F4"/>
    <mergeCell ref="A5:F5"/>
    <mergeCell ref="A6:F6"/>
    <mergeCell ref="E1:F1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16"/>
  <sheetViews>
    <sheetView workbookViewId="0">
      <selection activeCell="D7" sqref="D7:D8"/>
    </sheetView>
  </sheetViews>
  <sheetFormatPr defaultRowHeight="15.75" x14ac:dyDescent="0.25"/>
  <cols>
    <col min="1" max="2" width="9.140625" style="37"/>
    <col min="3" max="3" width="12" style="37" customWidth="1"/>
    <col min="4" max="4" width="17.5703125" style="37" customWidth="1"/>
    <col min="5" max="5" width="12.28515625" style="37" customWidth="1"/>
    <col min="6" max="6" width="14.42578125" style="37" customWidth="1"/>
    <col min="7" max="7" width="12.42578125" style="37" customWidth="1"/>
    <col min="8" max="8" width="15.85546875" style="37" customWidth="1"/>
    <col min="9" max="9" width="13.5703125" style="37" customWidth="1"/>
    <col min="10" max="11" width="9.140625" style="37"/>
    <col min="12" max="12" width="13.85546875" style="37" customWidth="1"/>
    <col min="13" max="16384" width="9.140625" style="37"/>
  </cols>
  <sheetData>
    <row r="1" spans="1:12" ht="69" customHeight="1" x14ac:dyDescent="0.25">
      <c r="I1" s="86" t="s">
        <v>65</v>
      </c>
      <c r="J1" s="86"/>
      <c r="K1" s="86"/>
      <c r="L1" s="86"/>
    </row>
    <row r="2" spans="1:12" x14ac:dyDescent="0.25">
      <c r="I2" s="94" t="s">
        <v>112</v>
      </c>
      <c r="J2" s="94"/>
      <c r="K2" s="94"/>
      <c r="L2" s="94"/>
    </row>
    <row r="4" spans="1:12" x14ac:dyDescent="0.25">
      <c r="A4" s="81" t="s">
        <v>87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x14ac:dyDescent="0.25">
      <c r="A5" s="82" t="s">
        <v>88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A6" s="117" t="s">
        <v>270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ht="46.5" customHeight="1" x14ac:dyDescent="0.25">
      <c r="A7" s="88" t="s">
        <v>0</v>
      </c>
      <c r="B7" s="88" t="s">
        <v>94</v>
      </c>
      <c r="C7" s="88" t="s">
        <v>95</v>
      </c>
      <c r="D7" s="88" t="s">
        <v>96</v>
      </c>
      <c r="E7" s="88" t="s">
        <v>97</v>
      </c>
      <c r="F7" s="88" t="s">
        <v>98</v>
      </c>
      <c r="G7" s="88" t="s">
        <v>99</v>
      </c>
      <c r="H7" s="88" t="s">
        <v>100</v>
      </c>
      <c r="I7" s="88" t="s">
        <v>101</v>
      </c>
      <c r="J7" s="88"/>
      <c r="K7" s="88"/>
      <c r="L7" s="88" t="s">
        <v>102</v>
      </c>
    </row>
    <row r="8" spans="1:12" ht="31.5" x14ac:dyDescent="0.25">
      <c r="A8" s="88"/>
      <c r="B8" s="88"/>
      <c r="C8" s="88"/>
      <c r="D8" s="88"/>
      <c r="E8" s="88"/>
      <c r="F8" s="88"/>
      <c r="G8" s="88"/>
      <c r="H8" s="88"/>
      <c r="I8" s="29" t="s">
        <v>103</v>
      </c>
      <c r="J8" s="29" t="s">
        <v>104</v>
      </c>
      <c r="K8" s="29" t="s">
        <v>105</v>
      </c>
      <c r="L8" s="88"/>
    </row>
    <row r="9" spans="1:12" x14ac:dyDescent="0.25">
      <c r="A9" s="47">
        <v>1</v>
      </c>
      <c r="B9" s="113" t="s">
        <v>208</v>
      </c>
      <c r="C9" s="114"/>
      <c r="D9" s="114"/>
      <c r="E9" s="114"/>
      <c r="F9" s="114"/>
      <c r="G9" s="114"/>
      <c r="H9" s="114"/>
      <c r="I9" s="114"/>
      <c r="J9" s="114"/>
      <c r="K9" s="114"/>
      <c r="L9" s="115"/>
    </row>
    <row r="10" spans="1:12" x14ac:dyDescent="0.25">
      <c r="A10" s="38"/>
      <c r="B10" s="38"/>
      <c r="C10" s="38"/>
      <c r="D10" s="44"/>
      <c r="E10" s="44"/>
      <c r="F10" s="44"/>
      <c r="G10" s="44"/>
      <c r="H10" s="44"/>
      <c r="I10" s="44"/>
      <c r="J10" s="44"/>
      <c r="K10" s="44"/>
      <c r="L10" s="44"/>
    </row>
    <row r="11" spans="1:12" x14ac:dyDescent="0.25">
      <c r="A11" s="38"/>
      <c r="B11" s="38"/>
      <c r="C11" s="38"/>
      <c r="D11" s="44"/>
      <c r="E11" s="44"/>
      <c r="F11" s="44"/>
      <c r="G11" s="44"/>
      <c r="H11" s="44"/>
      <c r="I11" s="44"/>
      <c r="J11" s="44"/>
      <c r="K11" s="44"/>
      <c r="L11" s="44"/>
    </row>
    <row r="12" spans="1:12" x14ac:dyDescent="0.25">
      <c r="A12" s="38"/>
      <c r="B12" s="38"/>
      <c r="C12" s="38"/>
      <c r="D12" s="44"/>
      <c r="E12" s="44"/>
      <c r="F12" s="44"/>
      <c r="G12" s="44"/>
      <c r="H12" s="44"/>
      <c r="I12" s="44"/>
      <c r="J12" s="44"/>
      <c r="K12" s="44"/>
      <c r="L12" s="44"/>
    </row>
    <row r="13" spans="1:12" x14ac:dyDescent="0.25">
      <c r="A13" s="38"/>
      <c r="B13" s="38"/>
      <c r="C13" s="38"/>
      <c r="D13" s="44"/>
      <c r="E13" s="44"/>
      <c r="F13" s="44"/>
      <c r="G13" s="44"/>
      <c r="H13" s="44"/>
      <c r="I13" s="44"/>
      <c r="J13" s="44"/>
      <c r="K13" s="44"/>
      <c r="L13" s="44"/>
    </row>
    <row r="14" spans="1:12" x14ac:dyDescent="0.25">
      <c r="A14" s="38"/>
      <c r="B14" s="38"/>
      <c r="C14" s="38"/>
      <c r="D14" s="44"/>
      <c r="E14" s="44"/>
      <c r="F14" s="44"/>
      <c r="G14" s="44"/>
      <c r="H14" s="44"/>
      <c r="I14" s="44"/>
      <c r="J14" s="44"/>
      <c r="K14" s="44"/>
      <c r="L14" s="44"/>
    </row>
    <row r="15" spans="1:12" x14ac:dyDescent="0.25">
      <c r="A15" s="38"/>
      <c r="B15" s="38"/>
      <c r="C15" s="38"/>
      <c r="D15" s="44"/>
      <c r="E15" s="44"/>
      <c r="F15" s="44"/>
      <c r="G15" s="44"/>
      <c r="H15" s="44"/>
      <c r="I15" s="44"/>
      <c r="J15" s="44"/>
      <c r="K15" s="44"/>
      <c r="L15" s="44"/>
    </row>
    <row r="16" spans="1:12" x14ac:dyDescent="0.25">
      <c r="A16" s="38"/>
      <c r="B16" s="38"/>
      <c r="C16" s="38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16">
    <mergeCell ref="F7:F8"/>
    <mergeCell ref="B9:L9"/>
    <mergeCell ref="I1:L1"/>
    <mergeCell ref="I2:L2"/>
    <mergeCell ref="G7:G8"/>
    <mergeCell ref="H7:H8"/>
    <mergeCell ref="I7:K7"/>
    <mergeCell ref="L7:L8"/>
    <mergeCell ref="A4:L4"/>
    <mergeCell ref="A5:L5"/>
    <mergeCell ref="A6:L6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G17"/>
  <sheetViews>
    <sheetView workbookViewId="0">
      <selection activeCell="C7" sqref="C7"/>
    </sheetView>
  </sheetViews>
  <sheetFormatPr defaultRowHeight="15.75" x14ac:dyDescent="0.25"/>
  <cols>
    <col min="1" max="1" width="9.140625" style="37"/>
    <col min="2" max="2" width="27.28515625" style="37" customWidth="1"/>
    <col min="3" max="3" width="26" style="37" customWidth="1"/>
    <col min="4" max="4" width="43.42578125" style="37" customWidth="1"/>
    <col min="5" max="16384" width="9.140625" style="37"/>
  </cols>
  <sheetData>
    <row r="1" spans="1:7" ht="78.75" x14ac:dyDescent="0.25">
      <c r="D1" s="48" t="s">
        <v>65</v>
      </c>
      <c r="E1" s="45"/>
      <c r="F1" s="45"/>
      <c r="G1" s="45"/>
    </row>
    <row r="2" spans="1:7" x14ac:dyDescent="0.25">
      <c r="D2" s="32" t="s">
        <v>114</v>
      </c>
      <c r="E2" s="46"/>
      <c r="F2" s="46"/>
      <c r="G2" s="46"/>
    </row>
    <row r="4" spans="1:7" ht="37.5" customHeight="1" x14ac:dyDescent="0.25">
      <c r="A4" s="81" t="s">
        <v>271</v>
      </c>
      <c r="B4" s="81"/>
      <c r="C4" s="81"/>
      <c r="D4" s="81"/>
    </row>
    <row r="5" spans="1:7" x14ac:dyDescent="0.25">
      <c r="A5" s="117" t="s">
        <v>15</v>
      </c>
      <c r="B5" s="117"/>
      <c r="C5" s="117"/>
      <c r="D5" s="117"/>
    </row>
    <row r="6" spans="1:7" x14ac:dyDescent="0.25">
      <c r="A6" s="116"/>
      <c r="B6" s="116"/>
      <c r="C6" s="116"/>
      <c r="D6" s="116"/>
    </row>
    <row r="7" spans="1:7" ht="44.25" customHeight="1" x14ac:dyDescent="0.25">
      <c r="A7" s="29" t="s">
        <v>0</v>
      </c>
      <c r="B7" s="29" t="s">
        <v>106</v>
      </c>
      <c r="C7" s="29" t="s">
        <v>107</v>
      </c>
      <c r="D7" s="29" t="s">
        <v>115</v>
      </c>
    </row>
    <row r="8" spans="1:7" x14ac:dyDescent="0.25">
      <c r="A8" s="28" t="s">
        <v>9</v>
      </c>
      <c r="B8" s="118" t="s">
        <v>208</v>
      </c>
      <c r="C8" s="119"/>
      <c r="D8" s="120"/>
    </row>
    <row r="9" spans="1:7" x14ac:dyDescent="0.25">
      <c r="A9" s="28" t="s">
        <v>10</v>
      </c>
      <c r="B9" s="49"/>
      <c r="C9" s="49"/>
      <c r="D9" s="49"/>
    </row>
    <row r="10" spans="1:7" x14ac:dyDescent="0.25">
      <c r="A10" s="28" t="s">
        <v>11</v>
      </c>
      <c r="B10" s="49"/>
      <c r="C10" s="49"/>
      <c r="D10" s="49"/>
    </row>
    <row r="11" spans="1:7" x14ac:dyDescent="0.25">
      <c r="A11" s="28" t="s">
        <v>26</v>
      </c>
      <c r="B11" s="49"/>
      <c r="C11" s="49"/>
      <c r="D11" s="49"/>
    </row>
    <row r="12" spans="1:7" x14ac:dyDescent="0.25">
      <c r="A12" s="28" t="s">
        <v>52</v>
      </c>
      <c r="B12" s="49"/>
      <c r="C12" s="49"/>
      <c r="D12" s="49"/>
    </row>
    <row r="13" spans="1:7" x14ac:dyDescent="0.25">
      <c r="A13" s="28" t="s">
        <v>53</v>
      </c>
      <c r="B13" s="49"/>
      <c r="C13" s="49"/>
      <c r="D13" s="49"/>
    </row>
    <row r="14" spans="1:7" x14ac:dyDescent="0.25">
      <c r="A14" s="28" t="s">
        <v>108</v>
      </c>
      <c r="B14" s="49"/>
      <c r="C14" s="49"/>
      <c r="D14" s="49"/>
    </row>
    <row r="15" spans="1:7" x14ac:dyDescent="0.25">
      <c r="A15" s="28" t="s">
        <v>109</v>
      </c>
      <c r="B15" s="49"/>
      <c r="C15" s="49"/>
      <c r="D15" s="49"/>
    </row>
    <row r="16" spans="1:7" x14ac:dyDescent="0.25">
      <c r="A16" s="28" t="s">
        <v>110</v>
      </c>
      <c r="B16" s="49"/>
      <c r="C16" s="49"/>
      <c r="D16" s="49"/>
    </row>
    <row r="17" spans="1:4" x14ac:dyDescent="0.25">
      <c r="A17" s="28" t="s">
        <v>111</v>
      </c>
      <c r="B17" s="49"/>
      <c r="C17" s="49"/>
      <c r="D17" s="49"/>
    </row>
  </sheetData>
  <mergeCells count="4">
    <mergeCell ref="A6:D6"/>
    <mergeCell ref="A4:D4"/>
    <mergeCell ref="A5:D5"/>
    <mergeCell ref="B8:D8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G17"/>
  <sheetViews>
    <sheetView workbookViewId="0">
      <selection activeCell="B8" sqref="B8:D8"/>
    </sheetView>
  </sheetViews>
  <sheetFormatPr defaultRowHeight="15.75" x14ac:dyDescent="0.25"/>
  <cols>
    <col min="1" max="1" width="9.140625" style="37"/>
    <col min="2" max="2" width="27.28515625" style="37" customWidth="1"/>
    <col min="3" max="3" width="26" style="37" customWidth="1"/>
    <col min="4" max="4" width="43.42578125" style="37" customWidth="1"/>
    <col min="5" max="16384" width="9.140625" style="37"/>
  </cols>
  <sheetData>
    <row r="1" spans="1:7" ht="78.75" x14ac:dyDescent="0.25">
      <c r="D1" s="48" t="s">
        <v>65</v>
      </c>
      <c r="E1" s="45"/>
      <c r="F1" s="45"/>
      <c r="G1" s="45"/>
    </row>
    <row r="2" spans="1:7" x14ac:dyDescent="0.25">
      <c r="D2" s="32" t="s">
        <v>116</v>
      </c>
      <c r="E2" s="46"/>
      <c r="F2" s="46"/>
      <c r="G2" s="46"/>
    </row>
    <row r="4" spans="1:7" ht="37.5" customHeight="1" x14ac:dyDescent="0.25">
      <c r="A4" s="81" t="s">
        <v>272</v>
      </c>
      <c r="B4" s="81"/>
      <c r="C4" s="81"/>
      <c r="D4" s="81"/>
    </row>
    <row r="5" spans="1:7" x14ac:dyDescent="0.25">
      <c r="A5" s="117" t="s">
        <v>15</v>
      </c>
      <c r="B5" s="117"/>
      <c r="C5" s="117"/>
      <c r="D5" s="117"/>
    </row>
    <row r="6" spans="1:7" x14ac:dyDescent="0.25">
      <c r="A6" s="116"/>
      <c r="B6" s="116"/>
      <c r="C6" s="116"/>
      <c r="D6" s="116"/>
    </row>
    <row r="7" spans="1:7" ht="44.25" customHeight="1" x14ac:dyDescent="0.25">
      <c r="A7" s="29" t="s">
        <v>0</v>
      </c>
      <c r="B7" s="29" t="s">
        <v>106</v>
      </c>
      <c r="C7" s="29" t="s">
        <v>107</v>
      </c>
      <c r="D7" s="29" t="s">
        <v>115</v>
      </c>
    </row>
    <row r="8" spans="1:7" x14ac:dyDescent="0.25">
      <c r="A8" s="28" t="s">
        <v>9</v>
      </c>
      <c r="B8" s="89" t="s">
        <v>208</v>
      </c>
      <c r="C8" s="90"/>
      <c r="D8" s="91"/>
    </row>
    <row r="9" spans="1:7" x14ac:dyDescent="0.25">
      <c r="A9" s="28" t="s">
        <v>10</v>
      </c>
      <c r="B9" s="49"/>
      <c r="C9" s="49"/>
      <c r="D9" s="49"/>
    </row>
    <row r="10" spans="1:7" x14ac:dyDescent="0.25">
      <c r="A10" s="28" t="s">
        <v>11</v>
      </c>
      <c r="B10" s="49"/>
      <c r="C10" s="49"/>
      <c r="D10" s="49"/>
    </row>
    <row r="11" spans="1:7" x14ac:dyDescent="0.25">
      <c r="A11" s="28" t="s">
        <v>26</v>
      </c>
      <c r="B11" s="49"/>
      <c r="C11" s="49"/>
      <c r="D11" s="49"/>
    </row>
    <row r="12" spans="1:7" x14ac:dyDescent="0.25">
      <c r="A12" s="28" t="s">
        <v>52</v>
      </c>
      <c r="B12" s="49"/>
      <c r="C12" s="49"/>
      <c r="D12" s="49"/>
    </row>
    <row r="13" spans="1:7" x14ac:dyDescent="0.25">
      <c r="A13" s="28" t="s">
        <v>53</v>
      </c>
      <c r="B13" s="49"/>
      <c r="C13" s="49"/>
      <c r="D13" s="49"/>
    </row>
    <row r="14" spans="1:7" x14ac:dyDescent="0.25">
      <c r="A14" s="28" t="s">
        <v>108</v>
      </c>
      <c r="B14" s="49"/>
      <c r="C14" s="49"/>
      <c r="D14" s="49"/>
    </row>
    <row r="15" spans="1:7" x14ac:dyDescent="0.25">
      <c r="A15" s="28" t="s">
        <v>109</v>
      </c>
      <c r="B15" s="49"/>
      <c r="C15" s="49"/>
      <c r="D15" s="49"/>
    </row>
    <row r="16" spans="1:7" x14ac:dyDescent="0.25">
      <c r="A16" s="28" t="s">
        <v>110</v>
      </c>
      <c r="B16" s="49"/>
      <c r="C16" s="49"/>
      <c r="D16" s="49"/>
    </row>
    <row r="17" spans="1:4" x14ac:dyDescent="0.25">
      <c r="A17" s="28" t="s">
        <v>111</v>
      </c>
      <c r="B17" s="49"/>
      <c r="C17" s="49"/>
      <c r="D17" s="49"/>
    </row>
  </sheetData>
  <mergeCells count="4">
    <mergeCell ref="A4:D4"/>
    <mergeCell ref="A5:D5"/>
    <mergeCell ref="A6:D6"/>
    <mergeCell ref="B8:D8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D15"/>
  <sheetViews>
    <sheetView workbookViewId="0">
      <selection activeCell="A6" sqref="A6:D6"/>
    </sheetView>
  </sheetViews>
  <sheetFormatPr defaultRowHeight="15.75" x14ac:dyDescent="0.25"/>
  <cols>
    <col min="1" max="1" width="9.140625" style="37"/>
    <col min="2" max="2" width="24.28515625" style="37" customWidth="1"/>
    <col min="3" max="3" width="23.140625" style="37" customWidth="1"/>
    <col min="4" max="4" width="36.5703125" style="37" customWidth="1"/>
    <col min="5" max="16384" width="9.140625" style="37"/>
  </cols>
  <sheetData>
    <row r="1" spans="1:4" ht="78.75" x14ac:dyDescent="0.25">
      <c r="D1" s="48" t="s">
        <v>65</v>
      </c>
    </row>
    <row r="2" spans="1:4" x14ac:dyDescent="0.25">
      <c r="D2" s="32" t="s">
        <v>121</v>
      </c>
    </row>
    <row r="4" spans="1:4" ht="30.75" customHeight="1" x14ac:dyDescent="0.25">
      <c r="A4" s="80" t="s">
        <v>273</v>
      </c>
      <c r="B4" s="81"/>
      <c r="C4" s="81"/>
      <c r="D4" s="81"/>
    </row>
    <row r="5" spans="1:4" x14ac:dyDescent="0.25">
      <c r="A5" s="82" t="s">
        <v>15</v>
      </c>
      <c r="B5" s="82"/>
      <c r="C5" s="82"/>
      <c r="D5" s="82"/>
    </row>
    <row r="6" spans="1:4" x14ac:dyDescent="0.25">
      <c r="A6" s="82" t="s">
        <v>120</v>
      </c>
      <c r="B6" s="82"/>
      <c r="C6" s="82"/>
      <c r="D6" s="82"/>
    </row>
    <row r="7" spans="1:4" x14ac:dyDescent="0.25">
      <c r="A7" s="50"/>
    </row>
    <row r="8" spans="1:4" ht="31.5" x14ac:dyDescent="0.25">
      <c r="A8" s="25" t="s">
        <v>0</v>
      </c>
      <c r="B8" s="25" t="s">
        <v>117</v>
      </c>
      <c r="C8" s="25" t="s">
        <v>118</v>
      </c>
      <c r="D8" s="25" t="s">
        <v>119</v>
      </c>
    </row>
    <row r="9" spans="1:4" x14ac:dyDescent="0.25">
      <c r="A9" s="30">
        <v>1</v>
      </c>
      <c r="B9" s="110" t="s">
        <v>208</v>
      </c>
      <c r="C9" s="111"/>
      <c r="D9" s="112"/>
    </row>
    <row r="10" spans="1:4" x14ac:dyDescent="0.25">
      <c r="A10" s="31"/>
      <c r="B10" s="31"/>
      <c r="C10" s="31"/>
      <c r="D10" s="31"/>
    </row>
    <row r="11" spans="1:4" x14ac:dyDescent="0.25">
      <c r="A11" s="31"/>
      <c r="B11" s="31"/>
      <c r="C11" s="31"/>
      <c r="D11" s="31"/>
    </row>
    <row r="12" spans="1:4" x14ac:dyDescent="0.25">
      <c r="A12" s="31"/>
      <c r="B12" s="31"/>
      <c r="C12" s="31"/>
      <c r="D12" s="31"/>
    </row>
    <row r="13" spans="1:4" x14ac:dyDescent="0.25">
      <c r="A13" s="31"/>
      <c r="B13" s="31"/>
      <c r="C13" s="31"/>
      <c r="D13" s="31"/>
    </row>
    <row r="14" spans="1:4" x14ac:dyDescent="0.25">
      <c r="A14" s="31"/>
      <c r="B14" s="31"/>
      <c r="C14" s="31"/>
      <c r="D14" s="31"/>
    </row>
    <row r="15" spans="1:4" ht="36" customHeight="1" x14ac:dyDescent="0.25">
      <c r="A15" s="84"/>
      <c r="B15" s="85"/>
      <c r="C15" s="85"/>
      <c r="D15" s="85"/>
    </row>
  </sheetData>
  <mergeCells count="5">
    <mergeCell ref="A15:D15"/>
    <mergeCell ref="A4:D4"/>
    <mergeCell ref="A5:D5"/>
    <mergeCell ref="A6:D6"/>
    <mergeCell ref="B9:D9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K25"/>
  <sheetViews>
    <sheetView topLeftCell="A13" workbookViewId="0">
      <selection activeCell="E21" sqref="E21"/>
    </sheetView>
  </sheetViews>
  <sheetFormatPr defaultRowHeight="15.75" x14ac:dyDescent="0.25"/>
  <cols>
    <col min="1" max="1" width="9.140625" style="37"/>
    <col min="2" max="2" width="19.5703125" style="37" customWidth="1"/>
    <col min="3" max="3" width="12" style="37" customWidth="1"/>
    <col min="4" max="4" width="15.7109375" style="37" customWidth="1"/>
    <col min="5" max="5" width="20" style="37" customWidth="1"/>
    <col min="6" max="6" width="21.7109375" style="37" customWidth="1"/>
    <col min="7" max="7" width="12.5703125" style="37" customWidth="1"/>
    <col min="8" max="8" width="17.28515625" style="37" customWidth="1"/>
    <col min="9" max="9" width="11.85546875" style="37" customWidth="1"/>
    <col min="10" max="10" width="12.140625" style="37" customWidth="1"/>
    <col min="11" max="11" width="13.140625" style="37" customWidth="1"/>
    <col min="12" max="16384" width="9.140625" style="37"/>
  </cols>
  <sheetData>
    <row r="1" spans="1:11" ht="83.25" customHeight="1" x14ac:dyDescent="0.25">
      <c r="I1" s="86" t="s">
        <v>65</v>
      </c>
      <c r="J1" s="86"/>
      <c r="K1" s="86"/>
    </row>
    <row r="2" spans="1:11" x14ac:dyDescent="0.25">
      <c r="I2" s="94" t="s">
        <v>156</v>
      </c>
      <c r="J2" s="94"/>
      <c r="K2" s="94"/>
    </row>
    <row r="4" spans="1:11" ht="37.5" customHeight="1" x14ac:dyDescent="0.25">
      <c r="A4" s="80" t="s">
        <v>274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x14ac:dyDescent="0.25">
      <c r="A5" s="82" t="s">
        <v>42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1" x14ac:dyDescent="0.25">
      <c r="A6" s="51"/>
      <c r="B6" s="122" t="s">
        <v>122</v>
      </c>
      <c r="C6" s="122"/>
      <c r="D6" s="122"/>
      <c r="E6" s="51"/>
      <c r="F6" s="51"/>
      <c r="G6" s="51"/>
      <c r="H6" s="51"/>
      <c r="I6" s="51"/>
      <c r="J6" s="51"/>
      <c r="K6" s="51"/>
    </row>
    <row r="7" spans="1:11" ht="62.25" customHeight="1" x14ac:dyDescent="0.25">
      <c r="A7" s="79" t="s">
        <v>0</v>
      </c>
      <c r="B7" s="79" t="s">
        <v>123</v>
      </c>
      <c r="C7" s="79" t="s">
        <v>107</v>
      </c>
      <c r="D7" s="95" t="s">
        <v>144</v>
      </c>
      <c r="E7" s="79" t="s">
        <v>124</v>
      </c>
      <c r="F7" s="25" t="s">
        <v>125</v>
      </c>
      <c r="G7" s="79" t="s">
        <v>126</v>
      </c>
      <c r="H7" s="79"/>
      <c r="I7" s="79" t="s">
        <v>127</v>
      </c>
      <c r="J7" s="79"/>
      <c r="K7" s="79"/>
    </row>
    <row r="8" spans="1:11" ht="31.5" x14ac:dyDescent="0.25">
      <c r="A8" s="79"/>
      <c r="B8" s="79"/>
      <c r="C8" s="79"/>
      <c r="D8" s="106"/>
      <c r="E8" s="79"/>
      <c r="F8" s="25" t="s">
        <v>51</v>
      </c>
      <c r="G8" s="25" t="s">
        <v>128</v>
      </c>
      <c r="H8" s="25" t="s">
        <v>129</v>
      </c>
      <c r="I8" s="25" t="s">
        <v>130</v>
      </c>
      <c r="J8" s="25" t="s">
        <v>131</v>
      </c>
      <c r="K8" s="25" t="s">
        <v>132</v>
      </c>
    </row>
    <row r="9" spans="1:11" x14ac:dyDescent="0.25">
      <c r="A9" s="30" t="s">
        <v>9</v>
      </c>
      <c r="B9" s="31"/>
      <c r="C9" s="31"/>
      <c r="D9" s="31"/>
      <c r="E9" s="31"/>
      <c r="F9" s="31"/>
      <c r="G9" s="31"/>
      <c r="H9" s="31"/>
      <c r="I9" s="31"/>
      <c r="J9" s="31"/>
      <c r="K9" s="52"/>
    </row>
    <row r="10" spans="1:11" x14ac:dyDescent="0.25">
      <c r="A10" s="30" t="s">
        <v>10</v>
      </c>
      <c r="B10" s="31"/>
      <c r="C10" s="31"/>
      <c r="D10" s="31"/>
      <c r="E10" s="31"/>
      <c r="F10" s="31"/>
      <c r="G10" s="31"/>
      <c r="H10" s="31"/>
      <c r="I10" s="31"/>
      <c r="J10" s="31"/>
      <c r="K10" s="52"/>
    </row>
    <row r="11" spans="1:11" x14ac:dyDescent="0.25">
      <c r="A11" s="30" t="s">
        <v>11</v>
      </c>
      <c r="B11" s="31"/>
      <c r="C11" s="31"/>
      <c r="D11" s="31"/>
      <c r="E11" s="31"/>
      <c r="F11" s="31"/>
      <c r="G11" s="31"/>
      <c r="H11" s="31"/>
      <c r="I11" s="31"/>
      <c r="J11" s="31"/>
      <c r="K11" s="52"/>
    </row>
    <row r="12" spans="1:11" x14ac:dyDescent="0.25">
      <c r="A12" s="79" t="s">
        <v>12</v>
      </c>
      <c r="B12" s="79"/>
      <c r="C12" s="25" t="s">
        <v>133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</row>
    <row r="13" spans="1:1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x14ac:dyDescent="0.25">
      <c r="A14" s="51"/>
      <c r="B14" s="8" t="s">
        <v>134</v>
      </c>
      <c r="C14" s="8"/>
      <c r="D14" s="51"/>
      <c r="E14" s="51"/>
      <c r="F14" s="51"/>
      <c r="G14" s="54"/>
      <c r="H14" s="54"/>
      <c r="I14" s="54"/>
      <c r="J14" s="54"/>
      <c r="K14" s="54"/>
    </row>
    <row r="15" spans="1:11" ht="78" customHeight="1" x14ac:dyDescent="0.25">
      <c r="A15" s="25" t="s">
        <v>0</v>
      </c>
      <c r="B15" s="25" t="s">
        <v>135</v>
      </c>
      <c r="C15" s="25" t="s">
        <v>107</v>
      </c>
      <c r="D15" s="25" t="s">
        <v>144</v>
      </c>
      <c r="E15" s="25" t="s">
        <v>124</v>
      </c>
      <c r="F15" s="25" t="s">
        <v>143</v>
      </c>
      <c r="G15" s="79" t="s">
        <v>136</v>
      </c>
      <c r="H15" s="79"/>
      <c r="I15" s="79"/>
      <c r="J15" s="79"/>
      <c r="K15" s="79"/>
    </row>
    <row r="16" spans="1:11" x14ac:dyDescent="0.25">
      <c r="A16" s="30" t="s">
        <v>9</v>
      </c>
      <c r="B16" s="31"/>
      <c r="C16" s="31"/>
      <c r="D16" s="31"/>
      <c r="E16" s="31"/>
      <c r="F16" s="31"/>
      <c r="G16" s="93"/>
      <c r="H16" s="93"/>
      <c r="I16" s="93"/>
      <c r="J16" s="93"/>
      <c r="K16" s="93"/>
    </row>
    <row r="17" spans="1:11" x14ac:dyDescent="0.25">
      <c r="A17" s="30" t="s">
        <v>10</v>
      </c>
      <c r="B17" s="31"/>
      <c r="C17" s="31"/>
      <c r="D17" s="31"/>
      <c r="E17" s="31"/>
      <c r="F17" s="31"/>
      <c r="G17" s="93"/>
      <c r="H17" s="93"/>
      <c r="I17" s="93"/>
      <c r="J17" s="93"/>
      <c r="K17" s="93"/>
    </row>
    <row r="18" spans="1:11" x14ac:dyDescent="0.25">
      <c r="A18" s="30" t="s">
        <v>11</v>
      </c>
      <c r="B18" s="31"/>
      <c r="C18" s="31"/>
      <c r="D18" s="31"/>
      <c r="E18" s="31"/>
      <c r="F18" s="31"/>
      <c r="G18" s="93"/>
      <c r="H18" s="93"/>
      <c r="I18" s="93"/>
      <c r="J18" s="93"/>
      <c r="K18" s="93"/>
    </row>
    <row r="19" spans="1:11" x14ac:dyDescent="0.25">
      <c r="A19" s="79" t="s">
        <v>12</v>
      </c>
      <c r="B19" s="79"/>
      <c r="C19" s="25" t="s">
        <v>133</v>
      </c>
      <c r="D19" s="25">
        <v>0</v>
      </c>
      <c r="E19" s="25">
        <v>0</v>
      </c>
      <c r="F19" s="25">
        <v>0</v>
      </c>
      <c r="G19" s="92" t="s">
        <v>133</v>
      </c>
      <c r="H19" s="92"/>
      <c r="I19" s="92"/>
      <c r="J19" s="92"/>
      <c r="K19" s="92"/>
    </row>
    <row r="20" spans="1:11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x14ac:dyDescent="0.25">
      <c r="A21" s="51"/>
      <c r="B21" s="8" t="s">
        <v>137</v>
      </c>
      <c r="C21" s="8"/>
      <c r="D21" s="51"/>
      <c r="E21" s="51" t="s">
        <v>321</v>
      </c>
      <c r="F21" s="51"/>
      <c r="G21" s="54"/>
      <c r="H21" s="54"/>
      <c r="I21" s="54"/>
      <c r="J21" s="54"/>
      <c r="K21" s="54"/>
    </row>
    <row r="22" spans="1:11" ht="54.75" customHeight="1" x14ac:dyDescent="0.25">
      <c r="A22" s="30" t="s">
        <v>0</v>
      </c>
      <c r="B22" s="30" t="s">
        <v>138</v>
      </c>
      <c r="C22" s="30" t="s">
        <v>107</v>
      </c>
      <c r="D22" s="30" t="s">
        <v>139</v>
      </c>
      <c r="E22" s="30" t="s">
        <v>140</v>
      </c>
      <c r="F22" s="30" t="s">
        <v>142</v>
      </c>
      <c r="G22" s="92" t="s">
        <v>141</v>
      </c>
      <c r="H22" s="92"/>
      <c r="I22" s="92"/>
      <c r="J22" s="92"/>
      <c r="K22" s="92"/>
    </row>
    <row r="23" spans="1:11" ht="31.5" customHeight="1" x14ac:dyDescent="0.25">
      <c r="A23" s="59">
        <v>1</v>
      </c>
      <c r="B23" s="60"/>
      <c r="C23" s="60"/>
      <c r="D23" s="60"/>
      <c r="E23" s="60"/>
      <c r="F23" s="61"/>
      <c r="G23" s="121"/>
      <c r="H23" s="121"/>
      <c r="I23" s="121"/>
      <c r="J23" s="121"/>
      <c r="K23" s="121"/>
    </row>
    <row r="24" spans="1:11" ht="31.5" customHeight="1" x14ac:dyDescent="0.25">
      <c r="A24" s="59">
        <v>2</v>
      </c>
      <c r="B24" s="60"/>
      <c r="C24" s="60"/>
      <c r="D24" s="60"/>
      <c r="E24" s="60"/>
      <c r="F24" s="61"/>
      <c r="G24" s="121"/>
      <c r="H24" s="121"/>
      <c r="I24" s="121"/>
      <c r="J24" s="121"/>
      <c r="K24" s="121"/>
    </row>
    <row r="25" spans="1:11" x14ac:dyDescent="0.25">
      <c r="A25" s="92" t="s">
        <v>12</v>
      </c>
      <c r="B25" s="92"/>
      <c r="C25" s="31"/>
      <c r="D25" s="30">
        <v>0</v>
      </c>
      <c r="E25" s="30">
        <v>0</v>
      </c>
      <c r="F25" s="10">
        <f>+F24+F23</f>
        <v>0</v>
      </c>
      <c r="G25" s="92" t="s">
        <v>133</v>
      </c>
      <c r="H25" s="92"/>
      <c r="I25" s="92"/>
      <c r="J25" s="92"/>
      <c r="K25" s="92"/>
    </row>
  </sheetData>
  <mergeCells count="24">
    <mergeCell ref="B6:D6"/>
    <mergeCell ref="A4:K4"/>
    <mergeCell ref="A5:K5"/>
    <mergeCell ref="D7:D8"/>
    <mergeCell ref="G16:K16"/>
    <mergeCell ref="A12:B12"/>
    <mergeCell ref="A7:A8"/>
    <mergeCell ref="B7:B8"/>
    <mergeCell ref="C7:C8"/>
    <mergeCell ref="E7:E8"/>
    <mergeCell ref="G15:K15"/>
    <mergeCell ref="G24:K24"/>
    <mergeCell ref="G19:K19"/>
    <mergeCell ref="G22:K22"/>
    <mergeCell ref="A25:B25"/>
    <mergeCell ref="G25:K25"/>
    <mergeCell ref="A19:B19"/>
    <mergeCell ref="I1:K1"/>
    <mergeCell ref="I2:K2"/>
    <mergeCell ref="G7:H7"/>
    <mergeCell ref="I7:K7"/>
    <mergeCell ref="G23:K23"/>
    <mergeCell ref="G17:K17"/>
    <mergeCell ref="G18:K1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J14"/>
  <sheetViews>
    <sheetView topLeftCell="A4" workbookViewId="0">
      <selection activeCell="N10" sqref="N10"/>
    </sheetView>
  </sheetViews>
  <sheetFormatPr defaultRowHeight="15.75" x14ac:dyDescent="0.25"/>
  <cols>
    <col min="1" max="1" width="9.140625" style="37"/>
    <col min="2" max="2" width="14.85546875" style="37" customWidth="1"/>
    <col min="3" max="3" width="14.42578125" style="37" customWidth="1"/>
    <col min="4" max="4" width="12.140625" style="37" customWidth="1"/>
    <col min="5" max="5" width="13.7109375" style="37" customWidth="1"/>
    <col min="6" max="6" width="14.28515625" style="37" customWidth="1"/>
    <col min="7" max="7" width="18.5703125" style="37" customWidth="1"/>
    <col min="8" max="8" width="14.28515625" style="37" customWidth="1"/>
    <col min="9" max="9" width="23" style="37" customWidth="1"/>
    <col min="10" max="10" width="14.5703125" style="37" customWidth="1"/>
    <col min="11" max="16384" width="9.140625" style="37"/>
  </cols>
  <sheetData>
    <row r="1" spans="1:10" ht="68.25" customHeight="1" x14ac:dyDescent="0.25">
      <c r="H1" s="86" t="s">
        <v>65</v>
      </c>
      <c r="I1" s="86"/>
      <c r="J1" s="86"/>
    </row>
    <row r="2" spans="1:10" x14ac:dyDescent="0.25">
      <c r="H2" s="94" t="s">
        <v>157</v>
      </c>
      <c r="I2" s="94"/>
      <c r="J2" s="94"/>
    </row>
    <row r="4" spans="1:10" ht="69.75" customHeight="1" x14ac:dyDescent="0.25">
      <c r="A4" s="80" t="s">
        <v>275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x14ac:dyDescent="0.25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x14ac:dyDescent="0.25">
      <c r="A6" s="117" t="s">
        <v>276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ht="141.75" customHeight="1" x14ac:dyDescent="0.25">
      <c r="A7" s="88" t="s">
        <v>145</v>
      </c>
      <c r="B7" s="11" t="s">
        <v>146</v>
      </c>
      <c r="C7" s="11" t="s">
        <v>147</v>
      </c>
      <c r="D7" s="128" t="s">
        <v>148</v>
      </c>
      <c r="E7" s="129"/>
      <c r="F7" s="13" t="s">
        <v>149</v>
      </c>
      <c r="G7" s="13" t="s">
        <v>150</v>
      </c>
      <c r="H7" s="13" t="s">
        <v>154</v>
      </c>
      <c r="I7" s="13" t="s">
        <v>155</v>
      </c>
      <c r="J7" s="13" t="s">
        <v>151</v>
      </c>
    </row>
    <row r="8" spans="1:10" x14ac:dyDescent="0.25">
      <c r="A8" s="88"/>
      <c r="B8" s="12"/>
      <c r="C8" s="12"/>
      <c r="D8" s="29" t="s">
        <v>152</v>
      </c>
      <c r="E8" s="29" t="s">
        <v>153</v>
      </c>
      <c r="F8" s="12"/>
      <c r="G8" s="12"/>
      <c r="H8" s="12"/>
      <c r="I8" s="12"/>
      <c r="J8" s="12"/>
    </row>
    <row r="9" spans="1:10" x14ac:dyDescent="0.25">
      <c r="A9" s="34" t="s">
        <v>9</v>
      </c>
      <c r="B9" s="125"/>
      <c r="C9" s="126"/>
      <c r="D9" s="126"/>
      <c r="E9" s="126"/>
      <c r="F9" s="126"/>
      <c r="G9" s="126"/>
      <c r="H9" s="126"/>
      <c r="I9" s="126"/>
      <c r="J9" s="127"/>
    </row>
    <row r="10" spans="1:10" ht="141.75" x14ac:dyDescent="0.25">
      <c r="A10" s="34" t="s">
        <v>10</v>
      </c>
      <c r="B10" s="58" t="s">
        <v>326</v>
      </c>
      <c r="C10" s="34" t="s">
        <v>133</v>
      </c>
      <c r="D10" s="58" t="s">
        <v>322</v>
      </c>
      <c r="E10" s="58" t="s">
        <v>323</v>
      </c>
      <c r="F10" s="58" t="s">
        <v>324</v>
      </c>
      <c r="G10" s="58" t="s">
        <v>325</v>
      </c>
      <c r="H10" s="75">
        <v>800000</v>
      </c>
      <c r="I10" s="75">
        <v>800000</v>
      </c>
      <c r="J10" s="58" t="s">
        <v>325</v>
      </c>
    </row>
    <row r="11" spans="1:10" x14ac:dyDescent="0.25">
      <c r="A11" s="34" t="s">
        <v>11</v>
      </c>
      <c r="B11" s="52"/>
      <c r="C11" s="34" t="s">
        <v>133</v>
      </c>
      <c r="D11" s="52"/>
      <c r="E11" s="52"/>
      <c r="F11" s="52"/>
      <c r="G11" s="52"/>
      <c r="H11" s="52"/>
      <c r="I11" s="52"/>
      <c r="J11" s="52"/>
    </row>
    <row r="12" spans="1:10" x14ac:dyDescent="0.25">
      <c r="A12" s="34" t="s">
        <v>26</v>
      </c>
      <c r="B12" s="52"/>
      <c r="C12" s="34" t="s">
        <v>133</v>
      </c>
      <c r="D12" s="52"/>
      <c r="E12" s="52"/>
      <c r="F12" s="52"/>
      <c r="G12" s="52"/>
      <c r="H12" s="52"/>
      <c r="I12" s="52"/>
      <c r="J12" s="52"/>
    </row>
    <row r="13" spans="1:10" x14ac:dyDescent="0.25">
      <c r="A13" s="34" t="s">
        <v>52</v>
      </c>
      <c r="B13" s="52"/>
      <c r="C13" s="34" t="s">
        <v>133</v>
      </c>
      <c r="D13" s="52"/>
      <c r="E13" s="52"/>
      <c r="F13" s="52"/>
      <c r="G13" s="52"/>
      <c r="H13" s="52"/>
      <c r="I13" s="52"/>
      <c r="J13" s="52"/>
    </row>
    <row r="14" spans="1:10" ht="46.5" customHeight="1" x14ac:dyDescent="0.25">
      <c r="A14" s="123"/>
      <c r="B14" s="124"/>
      <c r="C14" s="124"/>
      <c r="D14" s="124"/>
      <c r="E14" s="124"/>
      <c r="F14" s="124"/>
      <c r="G14" s="124"/>
      <c r="H14" s="124"/>
      <c r="I14" s="124"/>
      <c r="J14" s="124"/>
    </row>
  </sheetData>
  <mergeCells count="9">
    <mergeCell ref="H1:J1"/>
    <mergeCell ref="H2:J2"/>
    <mergeCell ref="A14:J14"/>
    <mergeCell ref="A4:J4"/>
    <mergeCell ref="A5:J5"/>
    <mergeCell ref="A6:J6"/>
    <mergeCell ref="A7:A8"/>
    <mergeCell ref="B9:J9"/>
    <mergeCell ref="D7:E7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12"/>
  <sheetViews>
    <sheetView tabSelected="1" workbookViewId="0">
      <selection activeCell="G16" sqref="G16"/>
    </sheetView>
  </sheetViews>
  <sheetFormatPr defaultRowHeight="15.75" x14ac:dyDescent="0.25"/>
  <cols>
    <col min="1" max="1" width="9.140625" style="37"/>
    <col min="2" max="2" width="28.5703125" style="37" customWidth="1"/>
    <col min="3" max="3" width="18.5703125" style="37" customWidth="1"/>
    <col min="4" max="4" width="18.28515625" style="37" customWidth="1"/>
    <col min="5" max="5" width="20.140625" style="37" customWidth="1"/>
    <col min="6" max="6" width="23.85546875" style="37" customWidth="1"/>
    <col min="7" max="7" width="41.140625" style="37" customWidth="1"/>
    <col min="8" max="16384" width="9.140625" style="37"/>
  </cols>
  <sheetData>
    <row r="1" spans="1:13" ht="51" customHeight="1" x14ac:dyDescent="0.25">
      <c r="A1" s="36"/>
      <c r="F1" s="83" t="s">
        <v>13</v>
      </c>
      <c r="G1" s="83"/>
      <c r="H1" s="5"/>
      <c r="I1" s="5"/>
      <c r="J1" s="5"/>
      <c r="K1" s="5"/>
      <c r="L1" s="5"/>
      <c r="M1" s="5"/>
    </row>
    <row r="2" spans="1:13" x14ac:dyDescent="0.25">
      <c r="A2" s="26"/>
      <c r="F2" s="83" t="s">
        <v>14</v>
      </c>
      <c r="G2" s="83"/>
    </row>
    <row r="3" spans="1:13" x14ac:dyDescent="0.25">
      <c r="A3" s="26"/>
      <c r="F3" s="27"/>
      <c r="G3" s="27"/>
    </row>
    <row r="4" spans="1:13" ht="45.75" customHeight="1" x14ac:dyDescent="0.25">
      <c r="A4" s="80" t="s">
        <v>320</v>
      </c>
      <c r="B4" s="81"/>
      <c r="C4" s="81"/>
      <c r="D4" s="81"/>
      <c r="E4" s="81"/>
      <c r="F4" s="81"/>
      <c r="G4" s="81"/>
    </row>
    <row r="5" spans="1:13" ht="18.75" customHeight="1" x14ac:dyDescent="0.25">
      <c r="A5" s="82" t="s">
        <v>15</v>
      </c>
      <c r="B5" s="82"/>
      <c r="C5" s="82"/>
      <c r="D5" s="82"/>
      <c r="E5" s="82"/>
      <c r="F5" s="82"/>
      <c r="G5" s="82"/>
    </row>
    <row r="7" spans="1:13" ht="31.5" customHeight="1" x14ac:dyDescent="0.25">
      <c r="A7" s="79" t="s">
        <v>0</v>
      </c>
      <c r="B7" s="79" t="s">
        <v>1</v>
      </c>
      <c r="C7" s="79" t="s">
        <v>2</v>
      </c>
      <c r="D7" s="79"/>
      <c r="E7" s="79"/>
      <c r="F7" s="79"/>
      <c r="G7" s="79"/>
    </row>
    <row r="8" spans="1:13" x14ac:dyDescent="0.25">
      <c r="A8" s="79"/>
      <c r="B8" s="79"/>
      <c r="C8" s="79" t="s">
        <v>3</v>
      </c>
      <c r="D8" s="79" t="s">
        <v>4</v>
      </c>
      <c r="E8" s="79"/>
      <c r="F8" s="79"/>
      <c r="G8" s="79"/>
    </row>
    <row r="9" spans="1:13" ht="63" x14ac:dyDescent="0.25">
      <c r="A9" s="79"/>
      <c r="B9" s="79"/>
      <c r="C9" s="79"/>
      <c r="D9" s="25" t="s">
        <v>5</v>
      </c>
      <c r="E9" s="25" t="s">
        <v>6</v>
      </c>
      <c r="F9" s="25" t="s">
        <v>7</v>
      </c>
      <c r="G9" s="25" t="s">
        <v>8</v>
      </c>
    </row>
    <row r="10" spans="1:13" ht="25.5" x14ac:dyDescent="0.25">
      <c r="A10" s="30" t="s">
        <v>9</v>
      </c>
      <c r="B10" s="3" t="s">
        <v>318</v>
      </c>
      <c r="C10" s="73">
        <f>+D10+E10+F10</f>
        <v>1137714.0999999999</v>
      </c>
      <c r="D10" s="73">
        <v>890352.2</v>
      </c>
      <c r="E10" s="73">
        <v>222161.9</v>
      </c>
      <c r="F10" s="73">
        <v>25200</v>
      </c>
      <c r="G10" s="57">
        <v>0</v>
      </c>
    </row>
    <row r="11" spans="1:13" ht="51" x14ac:dyDescent="0.25">
      <c r="A11" s="58">
        <v>2</v>
      </c>
      <c r="B11" s="3" t="s">
        <v>319</v>
      </c>
      <c r="C11" s="73">
        <f>+D11+E11+F11</f>
        <v>800000</v>
      </c>
      <c r="D11" s="3"/>
      <c r="E11" s="3"/>
      <c r="F11" s="73">
        <v>800000</v>
      </c>
      <c r="G11" s="58"/>
    </row>
    <row r="12" spans="1:13" x14ac:dyDescent="0.25">
      <c r="A12" s="79" t="s">
        <v>12</v>
      </c>
      <c r="B12" s="79"/>
      <c r="C12" s="74">
        <f>+C10+C11</f>
        <v>1937714.0999999999</v>
      </c>
      <c r="D12" s="74">
        <f t="shared" ref="D12:F12" si="0">+D10+D11</f>
        <v>890352.2</v>
      </c>
      <c r="E12" s="74">
        <f t="shared" si="0"/>
        <v>222161.9</v>
      </c>
      <c r="F12" s="74">
        <f t="shared" si="0"/>
        <v>825200</v>
      </c>
      <c r="G12" s="25">
        <v>0</v>
      </c>
    </row>
  </sheetData>
  <mergeCells count="10">
    <mergeCell ref="A12:B12"/>
    <mergeCell ref="A4:G4"/>
    <mergeCell ref="A5:G5"/>
    <mergeCell ref="F1:G1"/>
    <mergeCell ref="F2:G2"/>
    <mergeCell ref="A7:A9"/>
    <mergeCell ref="B7:B9"/>
    <mergeCell ref="C7:G7"/>
    <mergeCell ref="C8:C9"/>
    <mergeCell ref="D8:G8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7"/>
  <sheetViews>
    <sheetView workbookViewId="0">
      <selection activeCell="B15" sqref="B15"/>
    </sheetView>
  </sheetViews>
  <sheetFormatPr defaultRowHeight="15.75" x14ac:dyDescent="0.25"/>
  <cols>
    <col min="1" max="1" width="9.140625" style="37"/>
    <col min="2" max="2" width="37.85546875" style="37" customWidth="1"/>
    <col min="3" max="3" width="17.7109375" style="37" customWidth="1"/>
    <col min="4" max="4" width="15" style="37" customWidth="1"/>
    <col min="5" max="5" width="18.85546875" style="37" customWidth="1"/>
    <col min="6" max="6" width="16.5703125" style="37" customWidth="1"/>
    <col min="7" max="7" width="18.42578125" style="37" customWidth="1"/>
    <col min="8" max="8" width="22.28515625" style="37" customWidth="1"/>
    <col min="9" max="9" width="28.140625" style="37" customWidth="1"/>
    <col min="10" max="10" width="26" style="37" customWidth="1"/>
    <col min="11" max="16384" width="9.140625" style="37"/>
  </cols>
  <sheetData>
    <row r="1" spans="1:10" ht="72" customHeight="1" x14ac:dyDescent="0.25">
      <c r="I1" s="86" t="s">
        <v>27</v>
      </c>
      <c r="J1" s="86"/>
    </row>
    <row r="2" spans="1:10" ht="48" customHeight="1" x14ac:dyDescent="0.25">
      <c r="A2" s="86" t="s">
        <v>263</v>
      </c>
      <c r="B2" s="86"/>
      <c r="C2" s="86"/>
      <c r="D2" s="86"/>
      <c r="E2" s="86"/>
      <c r="F2" s="86"/>
      <c r="G2" s="86"/>
      <c r="H2" s="86"/>
      <c r="I2" s="86"/>
      <c r="J2" s="86"/>
    </row>
    <row r="4" spans="1:10" ht="36.75" customHeight="1" x14ac:dyDescent="0.25">
      <c r="A4" s="87" t="s">
        <v>0</v>
      </c>
      <c r="B4" s="79" t="s">
        <v>16</v>
      </c>
      <c r="C4" s="79" t="s">
        <v>17</v>
      </c>
      <c r="D4" s="79" t="s">
        <v>18</v>
      </c>
      <c r="E4" s="79" t="s">
        <v>19</v>
      </c>
      <c r="F4" s="88" t="s">
        <v>20</v>
      </c>
      <c r="G4" s="88"/>
      <c r="H4" s="79" t="s">
        <v>21</v>
      </c>
      <c r="I4" s="79" t="s">
        <v>22</v>
      </c>
      <c r="J4" s="79" t="s">
        <v>23</v>
      </c>
    </row>
    <row r="5" spans="1:10" ht="62.25" customHeight="1" x14ac:dyDescent="0.25">
      <c r="A5" s="87"/>
      <c r="B5" s="79"/>
      <c r="C5" s="79"/>
      <c r="D5" s="79"/>
      <c r="E5" s="79"/>
      <c r="F5" s="29" t="s">
        <v>28</v>
      </c>
      <c r="G5" s="29" t="s">
        <v>25</v>
      </c>
      <c r="H5" s="79"/>
      <c r="I5" s="79"/>
      <c r="J5" s="79"/>
    </row>
    <row r="6" spans="1:10" ht="31.5" customHeight="1" x14ac:dyDescent="0.25">
      <c r="A6" s="4" t="s">
        <v>9</v>
      </c>
      <c r="B6" s="4" t="s">
        <v>262</v>
      </c>
      <c r="C6" s="89" t="s">
        <v>264</v>
      </c>
      <c r="D6" s="90"/>
      <c r="E6" s="90"/>
      <c r="F6" s="90"/>
      <c r="G6" s="90"/>
      <c r="H6" s="90"/>
      <c r="I6" s="90"/>
      <c r="J6" s="91"/>
    </row>
    <row r="7" spans="1:10" ht="28.5" customHeight="1" x14ac:dyDescent="0.25">
      <c r="A7" s="84"/>
      <c r="B7" s="85"/>
      <c r="C7" s="85"/>
      <c r="D7" s="85"/>
      <c r="E7" s="85"/>
      <c r="F7" s="85"/>
      <c r="G7" s="85"/>
      <c r="H7" s="85"/>
      <c r="I7" s="85"/>
      <c r="J7" s="85"/>
    </row>
  </sheetData>
  <mergeCells count="13">
    <mergeCell ref="H4:H5"/>
    <mergeCell ref="I4:I5"/>
    <mergeCell ref="J4:J5"/>
    <mergeCell ref="A7:J7"/>
    <mergeCell ref="I1:J1"/>
    <mergeCell ref="A2:J2"/>
    <mergeCell ref="A4:A5"/>
    <mergeCell ref="B4:B5"/>
    <mergeCell ref="C4:C5"/>
    <mergeCell ref="D4:D5"/>
    <mergeCell ref="E4:E5"/>
    <mergeCell ref="F4:G4"/>
    <mergeCell ref="C6:J6"/>
  </mergeCells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14"/>
  <sheetViews>
    <sheetView topLeftCell="A4" workbookViewId="0">
      <selection activeCell="E12" sqref="E12"/>
    </sheetView>
  </sheetViews>
  <sheetFormatPr defaultRowHeight="15.75" x14ac:dyDescent="0.25"/>
  <cols>
    <col min="1" max="1" width="9.140625" style="37"/>
    <col min="2" max="2" width="16.7109375" style="37" customWidth="1"/>
    <col min="3" max="3" width="39.140625" style="37" customWidth="1"/>
    <col min="4" max="4" width="17.5703125" style="37" customWidth="1"/>
    <col min="5" max="5" width="17.28515625" style="37" customWidth="1"/>
    <col min="6" max="6" width="23.140625" style="37" customWidth="1"/>
    <col min="7" max="16384" width="9.140625" style="37"/>
  </cols>
  <sheetData>
    <row r="1" spans="1:6" ht="60.75" customHeight="1" x14ac:dyDescent="0.25">
      <c r="E1" s="86" t="s">
        <v>41</v>
      </c>
      <c r="F1" s="94"/>
    </row>
    <row r="2" spans="1:6" x14ac:dyDescent="0.25">
      <c r="E2" s="94" t="s">
        <v>40</v>
      </c>
      <c r="F2" s="94"/>
    </row>
    <row r="4" spans="1:6" ht="66.75" customHeight="1" x14ac:dyDescent="0.25">
      <c r="A4" s="80" t="s">
        <v>265</v>
      </c>
      <c r="B4" s="81"/>
      <c r="C4" s="81"/>
      <c r="D4" s="81"/>
      <c r="E4" s="81"/>
      <c r="F4" s="81"/>
    </row>
    <row r="5" spans="1:6" x14ac:dyDescent="0.25">
      <c r="A5" s="82" t="s">
        <v>42</v>
      </c>
      <c r="B5" s="82"/>
      <c r="C5" s="82"/>
      <c r="D5" s="82"/>
      <c r="E5" s="82"/>
      <c r="F5" s="82"/>
    </row>
    <row r="7" spans="1:6" x14ac:dyDescent="0.25">
      <c r="A7" s="79" t="s">
        <v>0</v>
      </c>
      <c r="B7" s="79" t="s">
        <v>29</v>
      </c>
      <c r="C7" s="79" t="s">
        <v>30</v>
      </c>
      <c r="D7" s="79" t="s">
        <v>31</v>
      </c>
      <c r="E7" s="79"/>
      <c r="F7" s="79" t="s">
        <v>32</v>
      </c>
    </row>
    <row r="8" spans="1:6" x14ac:dyDescent="0.25">
      <c r="A8" s="79"/>
      <c r="B8" s="79"/>
      <c r="C8" s="79"/>
      <c r="D8" s="25" t="s">
        <v>33</v>
      </c>
      <c r="E8" s="25" t="s">
        <v>34</v>
      </c>
      <c r="F8" s="79"/>
    </row>
    <row r="9" spans="1:6" x14ac:dyDescent="0.25">
      <c r="A9" s="92" t="s">
        <v>11</v>
      </c>
      <c r="B9" s="93" t="s">
        <v>39</v>
      </c>
      <c r="C9" s="31" t="s">
        <v>35</v>
      </c>
      <c r="D9" s="30"/>
      <c r="E9" s="30"/>
      <c r="F9" s="30"/>
    </row>
    <row r="10" spans="1:6" x14ac:dyDescent="0.25">
      <c r="A10" s="92"/>
      <c r="B10" s="93"/>
      <c r="C10" s="31" t="s">
        <v>35</v>
      </c>
      <c r="D10" s="30"/>
      <c r="E10" s="30"/>
      <c r="F10" s="30"/>
    </row>
    <row r="11" spans="1:6" ht="31.5" x14ac:dyDescent="0.25">
      <c r="A11" s="92"/>
      <c r="B11" s="93"/>
      <c r="C11" s="31" t="s">
        <v>36</v>
      </c>
      <c r="D11" s="31"/>
      <c r="E11" s="31"/>
      <c r="F11" s="31"/>
    </row>
    <row r="12" spans="1:6" ht="31.5" x14ac:dyDescent="0.25">
      <c r="A12" s="92"/>
      <c r="B12" s="93"/>
      <c r="C12" s="31" t="s">
        <v>37</v>
      </c>
      <c r="D12" s="30">
        <v>3</v>
      </c>
      <c r="E12" s="72">
        <v>556000.04099999997</v>
      </c>
      <c r="F12" s="14" t="s">
        <v>218</v>
      </c>
    </row>
    <row r="13" spans="1:6" ht="31.5" x14ac:dyDescent="0.25">
      <c r="A13" s="92"/>
      <c r="B13" s="93"/>
      <c r="C13" s="31" t="s">
        <v>38</v>
      </c>
      <c r="D13" s="31"/>
      <c r="E13" s="31"/>
      <c r="F13" s="31"/>
    </row>
    <row r="14" spans="1:6" ht="45" customHeight="1" x14ac:dyDescent="0.25">
      <c r="A14" s="84"/>
      <c r="B14" s="85"/>
      <c r="C14" s="85"/>
      <c r="D14" s="85"/>
      <c r="E14" s="85"/>
      <c r="F14" s="85"/>
    </row>
  </sheetData>
  <mergeCells count="12">
    <mergeCell ref="A14:F14"/>
    <mergeCell ref="A9:A13"/>
    <mergeCell ref="B9:B13"/>
    <mergeCell ref="E1:F1"/>
    <mergeCell ref="E2:F2"/>
    <mergeCell ref="A4:F4"/>
    <mergeCell ref="A5:F5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28"/>
  <sheetViews>
    <sheetView view="pageBreakPreview" topLeftCell="A4" zoomScaleSheetLayoutView="100" workbookViewId="0">
      <pane xSplit="3" topLeftCell="E1" activePane="topRight" state="frozen"/>
      <selection activeCell="A7" sqref="A7"/>
      <selection pane="topRight" activeCell="C20" sqref="C20"/>
    </sheetView>
  </sheetViews>
  <sheetFormatPr defaultRowHeight="15.75" x14ac:dyDescent="0.25"/>
  <cols>
    <col min="1" max="1" width="4.140625" style="37" bestFit="1" customWidth="1"/>
    <col min="2" max="2" width="12.7109375" style="37" customWidth="1"/>
    <col min="3" max="3" width="60" style="37" customWidth="1"/>
    <col min="4" max="4" width="27.140625" style="37" customWidth="1"/>
    <col min="5" max="6" width="19.28515625" style="37" customWidth="1"/>
    <col min="7" max="7" width="46.5703125" style="37" customWidth="1"/>
    <col min="8" max="12" width="17" style="37" customWidth="1"/>
    <col min="13" max="16384" width="9.140625" style="37"/>
  </cols>
  <sheetData>
    <row r="1" spans="1:14" ht="63.75" customHeight="1" x14ac:dyDescent="0.25">
      <c r="J1" s="86" t="s">
        <v>41</v>
      </c>
      <c r="K1" s="86"/>
      <c r="L1" s="86"/>
    </row>
    <row r="2" spans="1:14" x14ac:dyDescent="0.25">
      <c r="J2" s="94" t="s">
        <v>54</v>
      </c>
      <c r="K2" s="94"/>
      <c r="L2" s="94"/>
    </row>
    <row r="3" spans="1:14" ht="27.75" customHeight="1" x14ac:dyDescent="0.25">
      <c r="A3" s="81" t="s">
        <v>213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4" ht="24" customHeight="1" x14ac:dyDescent="0.25">
      <c r="A4" s="94" t="s">
        <v>42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6" spans="1:14" x14ac:dyDescent="0.25">
      <c r="L6" s="39" t="s">
        <v>206</v>
      </c>
    </row>
    <row r="7" spans="1:14" ht="110.25" x14ac:dyDescent="0.25">
      <c r="A7" s="79" t="s">
        <v>0</v>
      </c>
      <c r="B7" s="79" t="s">
        <v>29</v>
      </c>
      <c r="C7" s="79" t="s">
        <v>43</v>
      </c>
      <c r="D7" s="79" t="s">
        <v>44</v>
      </c>
      <c r="E7" s="79" t="s">
        <v>45</v>
      </c>
      <c r="F7" s="79" t="s">
        <v>46</v>
      </c>
      <c r="G7" s="88" t="s">
        <v>20</v>
      </c>
      <c r="H7" s="88"/>
      <c r="I7" s="79" t="s">
        <v>47</v>
      </c>
      <c r="J7" s="79" t="s">
        <v>48</v>
      </c>
      <c r="K7" s="79" t="s">
        <v>49</v>
      </c>
      <c r="L7" s="25" t="s">
        <v>50</v>
      </c>
      <c r="N7" s="40"/>
    </row>
    <row r="8" spans="1:14" ht="47.25" customHeight="1" x14ac:dyDescent="0.25">
      <c r="A8" s="79"/>
      <c r="B8" s="79"/>
      <c r="C8" s="79"/>
      <c r="D8" s="79"/>
      <c r="E8" s="79"/>
      <c r="F8" s="79"/>
      <c r="G8" s="29" t="s">
        <v>24</v>
      </c>
      <c r="H8" s="29" t="s">
        <v>25</v>
      </c>
      <c r="I8" s="79"/>
      <c r="J8" s="79"/>
      <c r="K8" s="79"/>
      <c r="L8" s="25" t="s">
        <v>51</v>
      </c>
      <c r="N8" s="40"/>
    </row>
    <row r="9" spans="1:14" x14ac:dyDescent="0.25">
      <c r="A9" s="15">
        <v>1</v>
      </c>
      <c r="B9" s="43">
        <v>44462</v>
      </c>
      <c r="C9" s="15" t="s">
        <v>225</v>
      </c>
      <c r="D9" s="14" t="s">
        <v>210</v>
      </c>
      <c r="E9" s="35" t="s">
        <v>205</v>
      </c>
      <c r="F9" s="15" t="s">
        <v>305</v>
      </c>
      <c r="G9" s="17" t="s">
        <v>246</v>
      </c>
      <c r="H9" s="15">
        <v>301102014</v>
      </c>
      <c r="I9" s="15" t="s">
        <v>204</v>
      </c>
      <c r="J9" s="19">
        <v>13</v>
      </c>
      <c r="K9" s="20">
        <v>3268</v>
      </c>
      <c r="L9" s="23">
        <f t="shared" ref="L9:L28" si="0">J9*K9</f>
        <v>42484</v>
      </c>
    </row>
    <row r="10" spans="1:14" x14ac:dyDescent="0.25">
      <c r="A10" s="15">
        <f>A9+1</f>
        <v>2</v>
      </c>
      <c r="B10" s="43">
        <v>44462</v>
      </c>
      <c r="C10" s="15" t="s">
        <v>225</v>
      </c>
      <c r="D10" s="14" t="s">
        <v>210</v>
      </c>
      <c r="E10" s="35" t="s">
        <v>205</v>
      </c>
      <c r="F10" s="15" t="s">
        <v>306</v>
      </c>
      <c r="G10" s="17" t="s">
        <v>246</v>
      </c>
      <c r="H10" s="15">
        <v>301102014</v>
      </c>
      <c r="I10" s="15" t="s">
        <v>204</v>
      </c>
      <c r="J10" s="19">
        <v>30</v>
      </c>
      <c r="K10" s="20">
        <v>2477</v>
      </c>
      <c r="L10" s="23">
        <f t="shared" si="0"/>
        <v>74310</v>
      </c>
    </row>
    <row r="11" spans="1:14" x14ac:dyDescent="0.25">
      <c r="A11" s="15">
        <f t="shared" ref="A11:A28" si="1">A10+1</f>
        <v>3</v>
      </c>
      <c r="B11" s="43">
        <v>44458</v>
      </c>
      <c r="C11" s="15" t="s">
        <v>211</v>
      </c>
      <c r="D11" s="14" t="s">
        <v>210</v>
      </c>
      <c r="E11" s="35" t="s">
        <v>205</v>
      </c>
      <c r="F11" s="15" t="s">
        <v>307</v>
      </c>
      <c r="G11" s="17" t="s">
        <v>209</v>
      </c>
      <c r="H11" s="15">
        <v>308510364</v>
      </c>
      <c r="I11" s="15" t="s">
        <v>204</v>
      </c>
      <c r="J11" s="19">
        <v>77</v>
      </c>
      <c r="K11" s="20">
        <v>7950</v>
      </c>
      <c r="L11" s="23">
        <f t="shared" si="0"/>
        <v>612150</v>
      </c>
    </row>
    <row r="12" spans="1:14" x14ac:dyDescent="0.25">
      <c r="A12" s="15">
        <f t="shared" si="1"/>
        <v>4</v>
      </c>
      <c r="B12" s="43">
        <v>44458</v>
      </c>
      <c r="C12" s="15" t="s">
        <v>226</v>
      </c>
      <c r="D12" s="14" t="s">
        <v>210</v>
      </c>
      <c r="E12" s="35" t="s">
        <v>205</v>
      </c>
      <c r="F12" s="15" t="s">
        <v>308</v>
      </c>
      <c r="G12" s="17" t="s">
        <v>247</v>
      </c>
      <c r="H12" s="15">
        <v>308743952</v>
      </c>
      <c r="I12" s="15" t="s">
        <v>204</v>
      </c>
      <c r="J12" s="19">
        <v>30</v>
      </c>
      <c r="K12" s="20">
        <v>467.5</v>
      </c>
      <c r="L12" s="23">
        <f t="shared" si="0"/>
        <v>14025</v>
      </c>
    </row>
    <row r="13" spans="1:14" x14ac:dyDescent="0.25">
      <c r="A13" s="15">
        <f t="shared" si="1"/>
        <v>5</v>
      </c>
      <c r="B13" s="43">
        <v>44458</v>
      </c>
      <c r="C13" s="15" t="s">
        <v>227</v>
      </c>
      <c r="D13" s="14" t="s">
        <v>210</v>
      </c>
      <c r="E13" s="35" t="s">
        <v>205</v>
      </c>
      <c r="F13" s="15" t="s">
        <v>309</v>
      </c>
      <c r="G13" s="17" t="s">
        <v>212</v>
      </c>
      <c r="H13" s="15">
        <v>508716876</v>
      </c>
      <c r="I13" s="15" t="s">
        <v>204</v>
      </c>
      <c r="J13" s="19">
        <v>15</v>
      </c>
      <c r="K13" s="20">
        <v>132</v>
      </c>
      <c r="L13" s="23">
        <f t="shared" si="0"/>
        <v>1980</v>
      </c>
    </row>
    <row r="14" spans="1:14" x14ac:dyDescent="0.25">
      <c r="A14" s="15">
        <f t="shared" si="1"/>
        <v>6</v>
      </c>
      <c r="B14" s="43">
        <v>44458</v>
      </c>
      <c r="C14" s="15" t="s">
        <v>228</v>
      </c>
      <c r="D14" s="14" t="s">
        <v>210</v>
      </c>
      <c r="E14" s="35" t="s">
        <v>205</v>
      </c>
      <c r="F14" s="15" t="s">
        <v>310</v>
      </c>
      <c r="G14" s="17" t="s">
        <v>248</v>
      </c>
      <c r="H14" s="15">
        <v>308570149</v>
      </c>
      <c r="I14" s="15" t="s">
        <v>204</v>
      </c>
      <c r="J14" s="19">
        <v>15</v>
      </c>
      <c r="K14" s="20">
        <v>369</v>
      </c>
      <c r="L14" s="23">
        <f t="shared" si="0"/>
        <v>5535</v>
      </c>
    </row>
    <row r="15" spans="1:14" ht="31.5" x14ac:dyDescent="0.25">
      <c r="A15" s="15">
        <f t="shared" si="1"/>
        <v>7</v>
      </c>
      <c r="B15" s="43">
        <v>44449</v>
      </c>
      <c r="C15" s="16" t="s">
        <v>229</v>
      </c>
      <c r="D15" s="14" t="s">
        <v>218</v>
      </c>
      <c r="E15" s="16" t="s">
        <v>219</v>
      </c>
      <c r="F15" s="15" t="s">
        <v>297</v>
      </c>
      <c r="G15" s="41" t="s">
        <v>249</v>
      </c>
      <c r="H15" s="15">
        <v>201885594</v>
      </c>
      <c r="I15" s="15" t="s">
        <v>204</v>
      </c>
      <c r="J15" s="19">
        <v>18</v>
      </c>
      <c r="K15" s="20">
        <v>39.3333333333333</v>
      </c>
      <c r="L15" s="23">
        <f t="shared" si="0"/>
        <v>707.99999999999943</v>
      </c>
    </row>
    <row r="16" spans="1:14" x14ac:dyDescent="0.25">
      <c r="A16" s="15">
        <f t="shared" si="1"/>
        <v>8</v>
      </c>
      <c r="B16" s="43">
        <v>44445</v>
      </c>
      <c r="C16" s="16" t="s">
        <v>230</v>
      </c>
      <c r="D16" s="14" t="s">
        <v>218</v>
      </c>
      <c r="E16" s="35" t="s">
        <v>205</v>
      </c>
      <c r="F16" s="15" t="s">
        <v>311</v>
      </c>
      <c r="G16" s="41" t="s">
        <v>250</v>
      </c>
      <c r="H16" s="15">
        <v>206080518</v>
      </c>
      <c r="I16" s="15" t="s">
        <v>204</v>
      </c>
      <c r="J16" s="19">
        <v>1</v>
      </c>
      <c r="K16" s="20">
        <v>2280</v>
      </c>
      <c r="L16" s="23">
        <f t="shared" si="0"/>
        <v>2280</v>
      </c>
    </row>
    <row r="17" spans="1:12" x14ac:dyDescent="0.25">
      <c r="A17" s="15">
        <f t="shared" si="1"/>
        <v>9</v>
      </c>
      <c r="B17" s="43">
        <v>44465</v>
      </c>
      <c r="C17" s="16" t="s">
        <v>231</v>
      </c>
      <c r="D17" s="14" t="s">
        <v>218</v>
      </c>
      <c r="E17" s="35" t="s">
        <v>205</v>
      </c>
      <c r="F17" s="15" t="s">
        <v>298</v>
      </c>
      <c r="G17" s="41" t="s">
        <v>251</v>
      </c>
      <c r="H17" s="15">
        <v>307673660</v>
      </c>
      <c r="I17" s="15" t="s">
        <v>204</v>
      </c>
      <c r="J17" s="19">
        <v>10</v>
      </c>
      <c r="K17" s="20">
        <v>5.6</v>
      </c>
      <c r="L17" s="42">
        <f t="shared" si="0"/>
        <v>56</v>
      </c>
    </row>
    <row r="18" spans="1:12" x14ac:dyDescent="0.25">
      <c r="A18" s="15">
        <f t="shared" si="1"/>
        <v>10</v>
      </c>
      <c r="B18" s="43">
        <v>44465</v>
      </c>
      <c r="C18" s="16" t="s">
        <v>232</v>
      </c>
      <c r="D18" s="14" t="s">
        <v>218</v>
      </c>
      <c r="E18" s="35" t="s">
        <v>205</v>
      </c>
      <c r="F18" s="15" t="s">
        <v>299</v>
      </c>
      <c r="G18" s="41" t="s">
        <v>252</v>
      </c>
      <c r="H18" s="15">
        <v>303055063</v>
      </c>
      <c r="I18" s="15" t="s">
        <v>204</v>
      </c>
      <c r="J18" s="19">
        <v>60</v>
      </c>
      <c r="K18" s="20">
        <v>23</v>
      </c>
      <c r="L18" s="42">
        <f t="shared" si="0"/>
        <v>1380</v>
      </c>
    </row>
    <row r="19" spans="1:12" x14ac:dyDescent="0.25">
      <c r="A19" s="15">
        <f t="shared" si="1"/>
        <v>11</v>
      </c>
      <c r="B19" s="43">
        <v>44465</v>
      </c>
      <c r="C19" s="16" t="s">
        <v>233</v>
      </c>
      <c r="D19" s="14" t="s">
        <v>218</v>
      </c>
      <c r="E19" s="35" t="s">
        <v>205</v>
      </c>
      <c r="F19" s="15" t="s">
        <v>300</v>
      </c>
      <c r="G19" s="41" t="s">
        <v>253</v>
      </c>
      <c r="H19" s="15">
        <v>306576118</v>
      </c>
      <c r="I19" s="15" t="s">
        <v>295</v>
      </c>
      <c r="J19" s="19">
        <v>200</v>
      </c>
      <c r="K19" s="20">
        <v>1.7</v>
      </c>
      <c r="L19" s="42">
        <f t="shared" si="0"/>
        <v>340</v>
      </c>
    </row>
    <row r="20" spans="1:12" x14ac:dyDescent="0.25">
      <c r="A20" s="15">
        <f t="shared" si="1"/>
        <v>12</v>
      </c>
      <c r="B20" s="43">
        <v>44465</v>
      </c>
      <c r="C20" s="16" t="s">
        <v>234</v>
      </c>
      <c r="D20" s="14" t="s">
        <v>218</v>
      </c>
      <c r="E20" s="35" t="s">
        <v>205</v>
      </c>
      <c r="F20" s="15" t="s">
        <v>301</v>
      </c>
      <c r="G20" s="41" t="s">
        <v>254</v>
      </c>
      <c r="H20" s="15">
        <v>307753624</v>
      </c>
      <c r="I20" s="15" t="s">
        <v>204</v>
      </c>
      <c r="J20" s="19">
        <v>280</v>
      </c>
      <c r="K20" s="20">
        <v>0.5</v>
      </c>
      <c r="L20" s="42">
        <f t="shared" si="0"/>
        <v>140</v>
      </c>
    </row>
    <row r="21" spans="1:12" x14ac:dyDescent="0.25">
      <c r="A21" s="15">
        <f t="shared" si="1"/>
        <v>13</v>
      </c>
      <c r="B21" s="43">
        <v>44465</v>
      </c>
      <c r="C21" s="16" t="s">
        <v>235</v>
      </c>
      <c r="D21" s="14" t="s">
        <v>218</v>
      </c>
      <c r="E21" s="35" t="s">
        <v>205</v>
      </c>
      <c r="F21" s="15" t="s">
        <v>302</v>
      </c>
      <c r="G21" s="41" t="s">
        <v>255</v>
      </c>
      <c r="H21" s="15">
        <v>308578524</v>
      </c>
      <c r="I21" s="15" t="s">
        <v>292</v>
      </c>
      <c r="J21" s="19">
        <v>10</v>
      </c>
      <c r="K21" s="20">
        <v>20</v>
      </c>
      <c r="L21" s="42">
        <f t="shared" si="0"/>
        <v>200</v>
      </c>
    </row>
    <row r="22" spans="1:12" x14ac:dyDescent="0.25">
      <c r="A22" s="15">
        <f t="shared" si="1"/>
        <v>14</v>
      </c>
      <c r="B22" s="43">
        <v>44465</v>
      </c>
      <c r="C22" s="16" t="s">
        <v>236</v>
      </c>
      <c r="D22" s="14" t="s">
        <v>218</v>
      </c>
      <c r="E22" s="35" t="s">
        <v>205</v>
      </c>
      <c r="F22" s="15" t="s">
        <v>303</v>
      </c>
      <c r="G22" s="41" t="s">
        <v>256</v>
      </c>
      <c r="H22" s="15">
        <v>305859445</v>
      </c>
      <c r="I22" s="15" t="s">
        <v>204</v>
      </c>
      <c r="J22" s="19">
        <v>12</v>
      </c>
      <c r="K22" s="20">
        <v>75</v>
      </c>
      <c r="L22" s="42">
        <f t="shared" si="0"/>
        <v>900</v>
      </c>
    </row>
    <row r="23" spans="1:12" x14ac:dyDescent="0.25">
      <c r="A23" s="15">
        <f t="shared" si="1"/>
        <v>15</v>
      </c>
      <c r="B23" s="43">
        <v>44465</v>
      </c>
      <c r="C23" s="16" t="s">
        <v>237</v>
      </c>
      <c r="D23" s="14" t="s">
        <v>218</v>
      </c>
      <c r="E23" s="35" t="s">
        <v>205</v>
      </c>
      <c r="F23" s="15" t="s">
        <v>312</v>
      </c>
      <c r="G23" s="41" t="s">
        <v>257</v>
      </c>
      <c r="H23" s="15">
        <v>306239599</v>
      </c>
      <c r="I23" s="15" t="s">
        <v>204</v>
      </c>
      <c r="J23" s="19">
        <v>1</v>
      </c>
      <c r="K23" s="20">
        <v>4900</v>
      </c>
      <c r="L23" s="42">
        <f t="shared" si="0"/>
        <v>4900</v>
      </c>
    </row>
    <row r="24" spans="1:12" ht="31.5" x14ac:dyDescent="0.25">
      <c r="A24" s="15">
        <f t="shared" si="1"/>
        <v>16</v>
      </c>
      <c r="B24" s="43">
        <v>44460</v>
      </c>
      <c r="C24" s="16" t="s">
        <v>239</v>
      </c>
      <c r="D24" s="14" t="s">
        <v>218</v>
      </c>
      <c r="E24" s="16" t="s">
        <v>219</v>
      </c>
      <c r="F24" s="15" t="s">
        <v>304</v>
      </c>
      <c r="G24" s="41" t="s">
        <v>259</v>
      </c>
      <c r="H24" s="15">
        <v>201732436</v>
      </c>
      <c r="I24" s="15" t="s">
        <v>287</v>
      </c>
      <c r="J24" s="19">
        <v>1</v>
      </c>
      <c r="K24" s="20">
        <v>5560</v>
      </c>
      <c r="L24" s="42">
        <f t="shared" si="0"/>
        <v>5560</v>
      </c>
    </row>
    <row r="25" spans="1:12" x14ac:dyDescent="0.25">
      <c r="A25" s="15">
        <f t="shared" si="1"/>
        <v>17</v>
      </c>
      <c r="B25" s="43">
        <v>44458</v>
      </c>
      <c r="C25" s="16" t="s">
        <v>240</v>
      </c>
      <c r="D25" s="14" t="s">
        <v>218</v>
      </c>
      <c r="E25" s="35" t="s">
        <v>205</v>
      </c>
      <c r="F25" s="15" t="s">
        <v>313</v>
      </c>
      <c r="G25" s="41" t="s">
        <v>260</v>
      </c>
      <c r="H25" s="15">
        <v>308172342</v>
      </c>
      <c r="I25" s="15" t="s">
        <v>290</v>
      </c>
      <c r="J25" s="19">
        <v>13</v>
      </c>
      <c r="K25" s="20">
        <v>3945</v>
      </c>
      <c r="L25" s="42">
        <f t="shared" si="0"/>
        <v>51285</v>
      </c>
    </row>
    <row r="26" spans="1:12" x14ac:dyDescent="0.25">
      <c r="A26" s="15">
        <f t="shared" si="1"/>
        <v>18</v>
      </c>
      <c r="B26" s="43">
        <v>44458</v>
      </c>
      <c r="C26" s="16" t="s">
        <v>241</v>
      </c>
      <c r="D26" s="14" t="s">
        <v>218</v>
      </c>
      <c r="E26" s="35" t="s">
        <v>205</v>
      </c>
      <c r="F26" s="15" t="s">
        <v>314</v>
      </c>
      <c r="G26" s="41" t="s">
        <v>261</v>
      </c>
      <c r="H26" s="15">
        <v>308172342</v>
      </c>
      <c r="I26" s="15" t="s">
        <v>204</v>
      </c>
      <c r="J26" s="19">
        <v>42</v>
      </c>
      <c r="K26" s="20">
        <v>1390</v>
      </c>
      <c r="L26" s="42">
        <f t="shared" si="0"/>
        <v>58380</v>
      </c>
    </row>
    <row r="27" spans="1:12" x14ac:dyDescent="0.25">
      <c r="A27" s="15">
        <f t="shared" si="1"/>
        <v>19</v>
      </c>
      <c r="B27" s="43">
        <v>44458</v>
      </c>
      <c r="C27" s="16" t="s">
        <v>242</v>
      </c>
      <c r="D27" s="14" t="s">
        <v>218</v>
      </c>
      <c r="E27" s="35" t="s">
        <v>205</v>
      </c>
      <c r="F27" s="15" t="s">
        <v>315</v>
      </c>
      <c r="G27" s="41" t="s">
        <v>261</v>
      </c>
      <c r="H27" s="15">
        <v>308172342</v>
      </c>
      <c r="I27" s="15" t="s">
        <v>204</v>
      </c>
      <c r="J27" s="19">
        <v>30</v>
      </c>
      <c r="K27" s="20">
        <v>1105</v>
      </c>
      <c r="L27" s="42">
        <f t="shared" si="0"/>
        <v>33150</v>
      </c>
    </row>
    <row r="28" spans="1:12" x14ac:dyDescent="0.25">
      <c r="A28" s="15">
        <f t="shared" si="1"/>
        <v>20</v>
      </c>
      <c r="B28" s="43">
        <v>44458</v>
      </c>
      <c r="C28" s="16" t="s">
        <v>243</v>
      </c>
      <c r="D28" s="14" t="s">
        <v>218</v>
      </c>
      <c r="E28" s="35" t="s">
        <v>205</v>
      </c>
      <c r="F28" s="15" t="s">
        <v>316</v>
      </c>
      <c r="G28" s="41" t="s">
        <v>261</v>
      </c>
      <c r="H28" s="15">
        <v>308172342</v>
      </c>
      <c r="I28" s="15" t="s">
        <v>204</v>
      </c>
      <c r="J28" s="19">
        <v>195</v>
      </c>
      <c r="K28" s="20">
        <v>330</v>
      </c>
      <c r="L28" s="42">
        <f t="shared" si="0"/>
        <v>64350</v>
      </c>
    </row>
  </sheetData>
  <autoFilter ref="A8:N28"/>
  <mergeCells count="14">
    <mergeCell ref="C7:C8"/>
    <mergeCell ref="D7:D8"/>
    <mergeCell ref="E7:E8"/>
    <mergeCell ref="F7:F8"/>
    <mergeCell ref="J1:L1"/>
    <mergeCell ref="J2:L2"/>
    <mergeCell ref="G7:H7"/>
    <mergeCell ref="I7:I8"/>
    <mergeCell ref="J7:J8"/>
    <mergeCell ref="K7:K8"/>
    <mergeCell ref="A3:L3"/>
    <mergeCell ref="A4:L4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L24"/>
  <sheetViews>
    <sheetView view="pageBreakPreview" topLeftCell="A7" zoomScaleSheetLayoutView="100" workbookViewId="0">
      <selection activeCell="D1" sqref="D1"/>
    </sheetView>
  </sheetViews>
  <sheetFormatPr defaultRowHeight="15.75" x14ac:dyDescent="0.25"/>
  <cols>
    <col min="1" max="1" width="4.140625" style="37" bestFit="1" customWidth="1"/>
    <col min="2" max="2" width="11.28515625" style="37" bestFit="1" customWidth="1"/>
    <col min="3" max="3" width="45.42578125" style="37" bestFit="1" customWidth="1"/>
    <col min="4" max="4" width="21" style="37" bestFit="1" customWidth="1"/>
    <col min="5" max="5" width="19.5703125" style="37" bestFit="1" customWidth="1"/>
    <col min="6" max="6" width="27" style="55" bestFit="1" customWidth="1"/>
    <col min="7" max="7" width="36.85546875" style="37" bestFit="1" customWidth="1"/>
    <col min="8" max="8" width="11.28515625" style="37" bestFit="1" customWidth="1"/>
    <col min="9" max="9" width="31.85546875" style="37" bestFit="1" customWidth="1"/>
    <col min="10" max="10" width="23.5703125" style="37" bestFit="1" customWidth="1"/>
    <col min="11" max="11" width="28.5703125" style="37" bestFit="1" customWidth="1"/>
    <col min="12" max="12" width="31" style="37" bestFit="1" customWidth="1"/>
    <col min="13" max="16384" width="9.140625" style="37"/>
  </cols>
  <sheetData>
    <row r="1" spans="1:12" ht="69.75" customHeight="1" x14ac:dyDescent="0.25">
      <c r="J1" s="86" t="s">
        <v>57</v>
      </c>
      <c r="K1" s="86"/>
      <c r="L1" s="86"/>
    </row>
    <row r="2" spans="1:12" x14ac:dyDescent="0.25">
      <c r="J2" s="94" t="s">
        <v>56</v>
      </c>
      <c r="K2" s="94"/>
      <c r="L2" s="94"/>
    </row>
    <row r="4" spans="1:12" ht="33" customHeight="1" x14ac:dyDescent="0.25">
      <c r="A4" s="80" t="s">
        <v>266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23.25" customHeight="1" x14ac:dyDescent="0.25">
      <c r="A5" s="82" t="s">
        <v>42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x14ac:dyDescent="0.25">
      <c r="L6" s="39" t="s">
        <v>206</v>
      </c>
    </row>
    <row r="7" spans="1:12" ht="48" customHeight="1" x14ac:dyDescent="0.25">
      <c r="A7" s="79" t="s">
        <v>0</v>
      </c>
      <c r="B7" s="79" t="s">
        <v>29</v>
      </c>
      <c r="C7" s="79" t="s">
        <v>43</v>
      </c>
      <c r="D7" s="79" t="s">
        <v>44</v>
      </c>
      <c r="E7" s="79" t="s">
        <v>45</v>
      </c>
      <c r="F7" s="96" t="s">
        <v>46</v>
      </c>
      <c r="G7" s="88" t="s">
        <v>20</v>
      </c>
      <c r="H7" s="88"/>
      <c r="I7" s="79" t="s">
        <v>47</v>
      </c>
      <c r="J7" s="79" t="s">
        <v>48</v>
      </c>
      <c r="K7" s="79" t="s">
        <v>49</v>
      </c>
      <c r="L7" s="79" t="s">
        <v>55</v>
      </c>
    </row>
    <row r="8" spans="1:12" ht="81.75" customHeight="1" x14ac:dyDescent="0.25">
      <c r="A8" s="95"/>
      <c r="B8" s="95"/>
      <c r="C8" s="95"/>
      <c r="D8" s="95"/>
      <c r="E8" s="95"/>
      <c r="F8" s="97"/>
      <c r="G8" s="13" t="s">
        <v>24</v>
      </c>
      <c r="H8" s="13" t="s">
        <v>25</v>
      </c>
      <c r="I8" s="95"/>
      <c r="J8" s="95"/>
      <c r="K8" s="95"/>
      <c r="L8" s="95"/>
    </row>
    <row r="9" spans="1:12" ht="31.5" x14ac:dyDescent="0.25">
      <c r="A9" s="15">
        <v>1</v>
      </c>
      <c r="B9" s="43">
        <v>44465</v>
      </c>
      <c r="C9" s="15" t="s">
        <v>223</v>
      </c>
      <c r="D9" s="14" t="s">
        <v>210</v>
      </c>
      <c r="E9" s="35" t="s">
        <v>205</v>
      </c>
      <c r="F9" s="56" t="s">
        <v>294</v>
      </c>
      <c r="G9" s="17" t="s">
        <v>244</v>
      </c>
      <c r="H9" s="15">
        <v>550599229</v>
      </c>
      <c r="I9" s="15" t="s">
        <v>295</v>
      </c>
      <c r="J9" s="19">
        <v>305</v>
      </c>
      <c r="K9" s="20">
        <v>2.4900000000000002</v>
      </c>
      <c r="L9" s="23">
        <v>759.45</v>
      </c>
    </row>
    <row r="10" spans="1:12" x14ac:dyDescent="0.25">
      <c r="A10" s="15">
        <f>A9+1</f>
        <v>2</v>
      </c>
      <c r="B10" s="43">
        <v>44449</v>
      </c>
      <c r="C10" s="16" t="s">
        <v>224</v>
      </c>
      <c r="D10" s="14" t="s">
        <v>210</v>
      </c>
      <c r="E10" s="16" t="s">
        <v>219</v>
      </c>
      <c r="F10" s="56" t="s">
        <v>296</v>
      </c>
      <c r="G10" s="17" t="s">
        <v>245</v>
      </c>
      <c r="H10" s="15">
        <v>200667493</v>
      </c>
      <c r="I10" s="15" t="s">
        <v>204</v>
      </c>
      <c r="J10" s="19">
        <v>1</v>
      </c>
      <c r="K10" s="20">
        <v>800</v>
      </c>
      <c r="L10" s="23">
        <v>800</v>
      </c>
    </row>
    <row r="11" spans="1:12" ht="31.5" x14ac:dyDescent="0.25">
      <c r="A11" s="15">
        <f t="shared" ref="A11:A24" si="0">A10+1</f>
        <v>3</v>
      </c>
      <c r="B11" s="43">
        <v>44449</v>
      </c>
      <c r="C11" s="16" t="s">
        <v>229</v>
      </c>
      <c r="D11" s="14" t="s">
        <v>218</v>
      </c>
      <c r="E11" s="16" t="s">
        <v>219</v>
      </c>
      <c r="F11" s="56" t="s">
        <v>297</v>
      </c>
      <c r="G11" s="41" t="s">
        <v>249</v>
      </c>
      <c r="H11" s="15">
        <v>201885594</v>
      </c>
      <c r="I11" s="15" t="s">
        <v>204</v>
      </c>
      <c r="J11" s="19">
        <v>18</v>
      </c>
      <c r="K11" s="20">
        <v>39.3333333333333</v>
      </c>
      <c r="L11" s="23">
        <v>707.99999999999943</v>
      </c>
    </row>
    <row r="12" spans="1:12" ht="31.5" x14ac:dyDescent="0.25">
      <c r="A12" s="15">
        <f t="shared" si="0"/>
        <v>4</v>
      </c>
      <c r="B12" s="43">
        <v>44465</v>
      </c>
      <c r="C12" s="16" t="s">
        <v>231</v>
      </c>
      <c r="D12" s="14" t="s">
        <v>218</v>
      </c>
      <c r="E12" s="35" t="s">
        <v>205</v>
      </c>
      <c r="F12" s="56" t="s">
        <v>298</v>
      </c>
      <c r="G12" s="41" t="s">
        <v>251</v>
      </c>
      <c r="H12" s="15">
        <v>307673660</v>
      </c>
      <c r="I12" s="15" t="s">
        <v>204</v>
      </c>
      <c r="J12" s="19">
        <v>10</v>
      </c>
      <c r="K12" s="20">
        <v>5.6</v>
      </c>
      <c r="L12" s="42">
        <v>56</v>
      </c>
    </row>
    <row r="13" spans="1:12" x14ac:dyDescent="0.25">
      <c r="A13" s="15">
        <f t="shared" si="0"/>
        <v>5</v>
      </c>
      <c r="B13" s="43">
        <v>44465</v>
      </c>
      <c r="C13" s="16" t="s">
        <v>232</v>
      </c>
      <c r="D13" s="14" t="s">
        <v>218</v>
      </c>
      <c r="E13" s="35" t="s">
        <v>205</v>
      </c>
      <c r="F13" s="56" t="s">
        <v>299</v>
      </c>
      <c r="G13" s="41" t="s">
        <v>252</v>
      </c>
      <c r="H13" s="15">
        <v>303055063</v>
      </c>
      <c r="I13" s="15" t="s">
        <v>204</v>
      </c>
      <c r="J13" s="19">
        <v>60</v>
      </c>
      <c r="K13" s="20">
        <v>23</v>
      </c>
      <c r="L13" s="42">
        <v>1380</v>
      </c>
    </row>
    <row r="14" spans="1:12" x14ac:dyDescent="0.25">
      <c r="A14" s="15">
        <f t="shared" si="0"/>
        <v>6</v>
      </c>
      <c r="B14" s="43">
        <v>44465</v>
      </c>
      <c r="C14" s="16" t="s">
        <v>233</v>
      </c>
      <c r="D14" s="14" t="s">
        <v>218</v>
      </c>
      <c r="E14" s="35" t="s">
        <v>205</v>
      </c>
      <c r="F14" s="56" t="s">
        <v>300</v>
      </c>
      <c r="G14" s="41" t="s">
        <v>253</v>
      </c>
      <c r="H14" s="15">
        <v>306576118</v>
      </c>
      <c r="I14" s="15" t="s">
        <v>295</v>
      </c>
      <c r="J14" s="19">
        <v>200</v>
      </c>
      <c r="K14" s="20">
        <v>1.7</v>
      </c>
      <c r="L14" s="42">
        <v>340</v>
      </c>
    </row>
    <row r="15" spans="1:12" x14ac:dyDescent="0.25">
      <c r="A15" s="15">
        <f t="shared" si="0"/>
        <v>7</v>
      </c>
      <c r="B15" s="43">
        <v>44465</v>
      </c>
      <c r="C15" s="16" t="s">
        <v>234</v>
      </c>
      <c r="D15" s="14" t="s">
        <v>218</v>
      </c>
      <c r="E15" s="35" t="s">
        <v>205</v>
      </c>
      <c r="F15" s="56" t="s">
        <v>301</v>
      </c>
      <c r="G15" s="41" t="s">
        <v>254</v>
      </c>
      <c r="H15" s="15">
        <v>307753624</v>
      </c>
      <c r="I15" s="15" t="s">
        <v>204</v>
      </c>
      <c r="J15" s="19">
        <v>280</v>
      </c>
      <c r="K15" s="20">
        <v>0.5</v>
      </c>
      <c r="L15" s="42">
        <v>140</v>
      </c>
    </row>
    <row r="16" spans="1:12" ht="31.5" x14ac:dyDescent="0.25">
      <c r="A16" s="15">
        <f t="shared" si="0"/>
        <v>8</v>
      </c>
      <c r="B16" s="43">
        <v>44465</v>
      </c>
      <c r="C16" s="16" t="s">
        <v>235</v>
      </c>
      <c r="D16" s="14" t="s">
        <v>218</v>
      </c>
      <c r="E16" s="35" t="s">
        <v>205</v>
      </c>
      <c r="F16" s="56" t="s">
        <v>302</v>
      </c>
      <c r="G16" s="41" t="s">
        <v>255</v>
      </c>
      <c r="H16" s="15">
        <v>308578524</v>
      </c>
      <c r="I16" s="15" t="s">
        <v>292</v>
      </c>
      <c r="J16" s="19">
        <v>10</v>
      </c>
      <c r="K16" s="20">
        <v>20</v>
      </c>
      <c r="L16" s="42">
        <v>200</v>
      </c>
    </row>
    <row r="17" spans="1:12" ht="31.5" x14ac:dyDescent="0.25">
      <c r="A17" s="15">
        <f t="shared" si="0"/>
        <v>9</v>
      </c>
      <c r="B17" s="43">
        <v>44465</v>
      </c>
      <c r="C17" s="16" t="s">
        <v>236</v>
      </c>
      <c r="D17" s="14" t="s">
        <v>218</v>
      </c>
      <c r="E17" s="35" t="s">
        <v>205</v>
      </c>
      <c r="F17" s="56" t="s">
        <v>303</v>
      </c>
      <c r="G17" s="41" t="s">
        <v>256</v>
      </c>
      <c r="H17" s="15">
        <v>305859445</v>
      </c>
      <c r="I17" s="15" t="s">
        <v>204</v>
      </c>
      <c r="J17" s="19">
        <v>12</v>
      </c>
      <c r="K17" s="20">
        <v>75</v>
      </c>
      <c r="L17" s="42">
        <v>900</v>
      </c>
    </row>
    <row r="18" spans="1:12" ht="31.5" x14ac:dyDescent="0.25">
      <c r="A18" s="15">
        <f t="shared" si="0"/>
        <v>10</v>
      </c>
      <c r="B18" s="43">
        <v>44460</v>
      </c>
      <c r="C18" s="16" t="s">
        <v>239</v>
      </c>
      <c r="D18" s="14" t="s">
        <v>218</v>
      </c>
      <c r="E18" s="16" t="s">
        <v>219</v>
      </c>
      <c r="F18" s="56" t="s">
        <v>304</v>
      </c>
      <c r="G18" s="41" t="s">
        <v>259</v>
      </c>
      <c r="H18" s="15">
        <v>201732436</v>
      </c>
      <c r="I18" s="15" t="s">
        <v>304</v>
      </c>
      <c r="J18" s="19">
        <v>1</v>
      </c>
      <c r="K18" s="20">
        <v>5560</v>
      </c>
      <c r="L18" s="42">
        <v>5560</v>
      </c>
    </row>
    <row r="19" spans="1:12" ht="31.5" x14ac:dyDescent="0.25">
      <c r="A19" s="15">
        <f t="shared" si="0"/>
        <v>11</v>
      </c>
      <c r="B19" s="43">
        <v>44435</v>
      </c>
      <c r="C19" s="15" t="s">
        <v>277</v>
      </c>
      <c r="D19" s="14" t="s">
        <v>218</v>
      </c>
      <c r="E19" s="35" t="s">
        <v>205</v>
      </c>
      <c r="F19" s="56" t="s">
        <v>286</v>
      </c>
      <c r="G19" s="17" t="s">
        <v>281</v>
      </c>
      <c r="H19" s="15">
        <v>304784762</v>
      </c>
      <c r="I19" s="15" t="s">
        <v>287</v>
      </c>
      <c r="J19" s="19">
        <v>12</v>
      </c>
      <c r="K19" s="20">
        <v>51.75</v>
      </c>
      <c r="L19" s="23">
        <f t="shared" ref="L19:L24" si="1">J19*K19</f>
        <v>621</v>
      </c>
    </row>
    <row r="20" spans="1:12" x14ac:dyDescent="0.25">
      <c r="A20" s="15">
        <f t="shared" si="0"/>
        <v>12</v>
      </c>
      <c r="B20" s="43">
        <v>44433</v>
      </c>
      <c r="C20" s="15" t="s">
        <v>278</v>
      </c>
      <c r="D20" s="14" t="s">
        <v>218</v>
      </c>
      <c r="E20" s="35" t="s">
        <v>205</v>
      </c>
      <c r="F20" s="56" t="s">
        <v>288</v>
      </c>
      <c r="G20" s="17" t="s">
        <v>282</v>
      </c>
      <c r="H20" s="15">
        <v>306870346</v>
      </c>
      <c r="I20" s="15" t="s">
        <v>204</v>
      </c>
      <c r="J20" s="19">
        <v>2</v>
      </c>
      <c r="K20" s="20">
        <v>608</v>
      </c>
      <c r="L20" s="23">
        <f t="shared" si="1"/>
        <v>1216</v>
      </c>
    </row>
    <row r="21" spans="1:12" x14ac:dyDescent="0.25">
      <c r="A21" s="15">
        <f t="shared" si="0"/>
        <v>13</v>
      </c>
      <c r="B21" s="43">
        <v>44433</v>
      </c>
      <c r="C21" s="15" t="s">
        <v>279</v>
      </c>
      <c r="D21" s="14" t="s">
        <v>218</v>
      </c>
      <c r="E21" s="35" t="s">
        <v>205</v>
      </c>
      <c r="F21" s="56" t="s">
        <v>289</v>
      </c>
      <c r="G21" s="17" t="s">
        <v>283</v>
      </c>
      <c r="H21" s="15">
        <v>300460132</v>
      </c>
      <c r="I21" s="15" t="s">
        <v>290</v>
      </c>
      <c r="J21" s="19">
        <v>1</v>
      </c>
      <c r="K21" s="20">
        <v>1100</v>
      </c>
      <c r="L21" s="23">
        <f t="shared" si="1"/>
        <v>1100</v>
      </c>
    </row>
    <row r="22" spans="1:12" ht="31.5" x14ac:dyDescent="0.25">
      <c r="A22" s="15">
        <f t="shared" si="0"/>
        <v>14</v>
      </c>
      <c r="B22" s="43">
        <v>44432</v>
      </c>
      <c r="C22" s="15" t="s">
        <v>280</v>
      </c>
      <c r="D22" s="14" t="s">
        <v>218</v>
      </c>
      <c r="E22" s="16" t="s">
        <v>219</v>
      </c>
      <c r="F22" s="56" t="s">
        <v>291</v>
      </c>
      <c r="G22" s="17" t="s">
        <v>284</v>
      </c>
      <c r="H22" s="15">
        <v>305550214</v>
      </c>
      <c r="I22" s="15" t="s">
        <v>204</v>
      </c>
      <c r="J22" s="19">
        <v>1</v>
      </c>
      <c r="K22" s="20">
        <v>267.798</v>
      </c>
      <c r="L22" s="23">
        <f t="shared" si="1"/>
        <v>267.798</v>
      </c>
    </row>
    <row r="23" spans="1:12" ht="31.5" x14ac:dyDescent="0.25">
      <c r="A23" s="15">
        <f t="shared" si="0"/>
        <v>15</v>
      </c>
      <c r="B23" s="43">
        <v>44405</v>
      </c>
      <c r="C23" s="14" t="s">
        <v>214</v>
      </c>
      <c r="D23" s="14" t="s">
        <v>210</v>
      </c>
      <c r="E23" s="14" t="s">
        <v>219</v>
      </c>
      <c r="F23" s="56" t="s">
        <v>285</v>
      </c>
      <c r="G23" s="17" t="s">
        <v>220</v>
      </c>
      <c r="H23" s="15">
        <v>305109680</v>
      </c>
      <c r="I23" s="15" t="s">
        <v>204</v>
      </c>
      <c r="J23" s="18">
        <v>16</v>
      </c>
      <c r="K23" s="18">
        <v>230</v>
      </c>
      <c r="L23" s="21">
        <f t="shared" si="1"/>
        <v>3680</v>
      </c>
    </row>
    <row r="24" spans="1:12" x14ac:dyDescent="0.25">
      <c r="A24" s="15">
        <f t="shared" si="0"/>
        <v>16</v>
      </c>
      <c r="B24" s="43">
        <v>44405</v>
      </c>
      <c r="C24" s="15" t="s">
        <v>215</v>
      </c>
      <c r="D24" s="14" t="s">
        <v>218</v>
      </c>
      <c r="E24" s="35" t="s">
        <v>205</v>
      </c>
      <c r="F24" s="56">
        <v>5125468</v>
      </c>
      <c r="G24" s="17" t="s">
        <v>293</v>
      </c>
      <c r="H24" s="15">
        <v>200672124</v>
      </c>
      <c r="I24" s="15" t="s">
        <v>292</v>
      </c>
      <c r="J24" s="19">
        <v>1400</v>
      </c>
      <c r="K24" s="20">
        <v>9.0154300000000003</v>
      </c>
      <c r="L24" s="22">
        <f t="shared" si="1"/>
        <v>12621.602000000001</v>
      </c>
    </row>
  </sheetData>
  <mergeCells count="15">
    <mergeCell ref="J1:L1"/>
    <mergeCell ref="J2:L2"/>
    <mergeCell ref="G7:H7"/>
    <mergeCell ref="I7:I8"/>
    <mergeCell ref="J7:J8"/>
    <mergeCell ref="K7:K8"/>
    <mergeCell ref="L7:L8"/>
    <mergeCell ref="A4:L4"/>
    <mergeCell ref="A5:L5"/>
    <mergeCell ref="A7:A8"/>
    <mergeCell ref="B7:B8"/>
    <mergeCell ref="C7:C8"/>
    <mergeCell ref="D7:D8"/>
    <mergeCell ref="E7:E8"/>
    <mergeCell ref="F7:F8"/>
  </mergeCells>
  <pageMargins left="0.39370078740157483" right="0.39370078740157483" top="0.39370078740157483" bottom="0.39370078740157483" header="0.31496062992125984" footer="0.31496062992125984"/>
  <pageSetup paperSize="9" scale="4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H14"/>
  <sheetViews>
    <sheetView view="pageBreakPreview" topLeftCell="A4" zoomScaleSheetLayoutView="100" workbookViewId="0">
      <selection activeCell="C7" sqref="C7:C8"/>
    </sheetView>
  </sheetViews>
  <sheetFormatPr defaultRowHeight="15.75" x14ac:dyDescent="0.25"/>
  <cols>
    <col min="1" max="1" width="9.140625" style="63"/>
    <col min="2" max="2" width="14.85546875" style="63" customWidth="1"/>
    <col min="3" max="3" width="46.140625" style="64" customWidth="1"/>
    <col min="4" max="4" width="19.5703125" style="64" customWidth="1"/>
    <col min="5" max="5" width="18.42578125" style="63" customWidth="1"/>
    <col min="6" max="6" width="15.42578125" style="63" customWidth="1"/>
    <col min="7" max="7" width="15.140625" style="63" customWidth="1"/>
    <col min="8" max="8" width="19.28515625" style="63" customWidth="1"/>
    <col min="9" max="16384" width="9.140625" style="63"/>
  </cols>
  <sheetData>
    <row r="1" spans="1:8" ht="66.75" customHeight="1" x14ac:dyDescent="0.25">
      <c r="F1" s="100" t="s">
        <v>57</v>
      </c>
      <c r="G1" s="100"/>
      <c r="H1" s="100"/>
    </row>
    <row r="2" spans="1:8" x14ac:dyDescent="0.25">
      <c r="F2" s="101" t="s">
        <v>60</v>
      </c>
      <c r="G2" s="101"/>
      <c r="H2" s="101"/>
    </row>
    <row r="4" spans="1:8" ht="60.75" customHeight="1" x14ac:dyDescent="0.25">
      <c r="A4" s="102" t="s">
        <v>267</v>
      </c>
      <c r="B4" s="103"/>
      <c r="C4" s="103"/>
      <c r="D4" s="103"/>
      <c r="E4" s="103"/>
      <c r="F4" s="103"/>
      <c r="G4" s="103"/>
      <c r="H4" s="103"/>
    </row>
    <row r="5" spans="1:8" x14ac:dyDescent="0.25">
      <c r="A5" s="104" t="s">
        <v>42</v>
      </c>
      <c r="B5" s="104"/>
      <c r="C5" s="104"/>
      <c r="D5" s="104"/>
      <c r="E5" s="104"/>
      <c r="F5" s="104"/>
      <c r="G5" s="104"/>
      <c r="H5" s="104"/>
    </row>
    <row r="7" spans="1:8" ht="48.75" customHeight="1" x14ac:dyDescent="0.25">
      <c r="A7" s="98" t="s">
        <v>0</v>
      </c>
      <c r="B7" s="98" t="s">
        <v>29</v>
      </c>
      <c r="C7" s="105" t="s">
        <v>58</v>
      </c>
      <c r="D7" s="105" t="s">
        <v>44</v>
      </c>
      <c r="E7" s="98" t="s">
        <v>45</v>
      </c>
      <c r="F7" s="99" t="s">
        <v>20</v>
      </c>
      <c r="G7" s="99"/>
      <c r="H7" s="24" t="s">
        <v>59</v>
      </c>
    </row>
    <row r="8" spans="1:8" ht="47.25" customHeight="1" x14ac:dyDescent="0.25">
      <c r="A8" s="98"/>
      <c r="B8" s="98"/>
      <c r="C8" s="105"/>
      <c r="D8" s="105"/>
      <c r="E8" s="98"/>
      <c r="F8" s="65" t="s">
        <v>24</v>
      </c>
      <c r="G8" s="65" t="s">
        <v>25</v>
      </c>
      <c r="H8" s="24" t="s">
        <v>51</v>
      </c>
    </row>
    <row r="9" spans="1:8" ht="110.25" x14ac:dyDescent="0.25">
      <c r="A9" s="24">
        <v>1</v>
      </c>
      <c r="B9" s="98" t="s">
        <v>317</v>
      </c>
      <c r="C9" s="66" t="s">
        <v>238</v>
      </c>
      <c r="D9" s="66" t="s">
        <v>218</v>
      </c>
      <c r="E9" s="35" t="s">
        <v>207</v>
      </c>
      <c r="F9" s="67" t="s">
        <v>258</v>
      </c>
      <c r="G9" s="24">
        <v>300947403</v>
      </c>
      <c r="H9" s="68">
        <v>52924.423000000003</v>
      </c>
    </row>
    <row r="10" spans="1:8" ht="31.5" x14ac:dyDescent="0.25">
      <c r="A10" s="24">
        <v>2</v>
      </c>
      <c r="B10" s="98"/>
      <c r="C10" s="62" t="s">
        <v>216</v>
      </c>
      <c r="D10" s="62" t="s">
        <v>218</v>
      </c>
      <c r="E10" s="35" t="s">
        <v>207</v>
      </c>
      <c r="F10" s="69" t="s">
        <v>221</v>
      </c>
      <c r="G10" s="24">
        <v>305347394</v>
      </c>
      <c r="H10" s="68">
        <v>274322.46799999999</v>
      </c>
    </row>
    <row r="11" spans="1:8" ht="31.5" x14ac:dyDescent="0.25">
      <c r="A11" s="24">
        <v>3</v>
      </c>
      <c r="B11" s="98"/>
      <c r="C11" s="62" t="s">
        <v>217</v>
      </c>
      <c r="D11" s="62" t="s">
        <v>218</v>
      </c>
      <c r="E11" s="35" t="s">
        <v>207</v>
      </c>
      <c r="F11" s="70" t="s">
        <v>222</v>
      </c>
      <c r="G11" s="24">
        <v>306472801</v>
      </c>
      <c r="H11" s="68">
        <v>228753.15</v>
      </c>
    </row>
    <row r="14" spans="1:8" x14ac:dyDescent="0.25">
      <c r="H14" s="71"/>
    </row>
  </sheetData>
  <mergeCells count="11">
    <mergeCell ref="B9:B11"/>
    <mergeCell ref="F7:G7"/>
    <mergeCell ref="F1:H1"/>
    <mergeCell ref="F2:H2"/>
    <mergeCell ref="A4:H4"/>
    <mergeCell ref="A5:H5"/>
    <mergeCell ref="A7:A8"/>
    <mergeCell ref="B7:B8"/>
    <mergeCell ref="C7:C8"/>
    <mergeCell ref="D7:D8"/>
    <mergeCell ref="E7:E8"/>
  </mergeCells>
  <hyperlinks>
    <hyperlink ref="D7" r:id="rId1" display="javascript:scrollText(5421891)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H10"/>
  <sheetViews>
    <sheetView workbookViewId="0">
      <selection activeCell="B7" sqref="B7:B8"/>
    </sheetView>
  </sheetViews>
  <sheetFormatPr defaultRowHeight="15.75" x14ac:dyDescent="0.25"/>
  <cols>
    <col min="1" max="1" width="9.140625" style="37"/>
    <col min="2" max="2" width="34.7109375" style="37" customWidth="1"/>
    <col min="3" max="3" width="14.42578125" style="37" customWidth="1"/>
    <col min="4" max="4" width="21.28515625" style="37" customWidth="1"/>
    <col min="5" max="5" width="21" style="37" customWidth="1"/>
    <col min="6" max="6" width="19.85546875" style="37" customWidth="1"/>
    <col min="7" max="7" width="25" style="37" customWidth="1"/>
    <col min="8" max="8" width="23.42578125" style="37" customWidth="1"/>
    <col min="9" max="16384" width="9.140625" style="37"/>
  </cols>
  <sheetData>
    <row r="1" spans="1:8" ht="50.25" customHeight="1" x14ac:dyDescent="0.25">
      <c r="F1" s="86" t="s">
        <v>67</v>
      </c>
      <c r="G1" s="86"/>
      <c r="H1" s="86"/>
    </row>
    <row r="2" spans="1:8" x14ac:dyDescent="0.25">
      <c r="F2" s="94" t="s">
        <v>66</v>
      </c>
      <c r="G2" s="94"/>
      <c r="H2" s="94"/>
    </row>
    <row r="4" spans="1:8" ht="54" customHeight="1" x14ac:dyDescent="0.25">
      <c r="A4" s="80" t="s">
        <v>268</v>
      </c>
      <c r="B4" s="81"/>
      <c r="C4" s="81"/>
      <c r="D4" s="81"/>
      <c r="E4" s="81"/>
      <c r="F4" s="81"/>
      <c r="G4" s="81"/>
      <c r="H4" s="81"/>
    </row>
    <row r="5" spans="1:8" x14ac:dyDescent="0.25">
      <c r="A5" s="82" t="s">
        <v>15</v>
      </c>
      <c r="B5" s="82"/>
      <c r="C5" s="82"/>
      <c r="D5" s="82"/>
      <c r="E5" s="82"/>
      <c r="F5" s="82"/>
      <c r="G5" s="82"/>
      <c r="H5" s="82"/>
    </row>
    <row r="7" spans="1:8" x14ac:dyDescent="0.25">
      <c r="A7" s="95" t="s">
        <v>0</v>
      </c>
      <c r="B7" s="95" t="s">
        <v>61</v>
      </c>
      <c r="C7" s="95" t="s">
        <v>62</v>
      </c>
      <c r="D7" s="79" t="s">
        <v>63</v>
      </c>
      <c r="E7" s="79"/>
      <c r="F7" s="95" t="s">
        <v>200</v>
      </c>
      <c r="G7" s="95" t="s">
        <v>201</v>
      </c>
      <c r="H7" s="95" t="s">
        <v>202</v>
      </c>
    </row>
    <row r="8" spans="1:8" ht="82.5" customHeight="1" x14ac:dyDescent="0.25">
      <c r="A8" s="106"/>
      <c r="B8" s="106"/>
      <c r="C8" s="106"/>
      <c r="D8" s="25" t="s">
        <v>64</v>
      </c>
      <c r="E8" s="33" t="s">
        <v>199</v>
      </c>
      <c r="F8" s="106"/>
      <c r="G8" s="106"/>
      <c r="H8" s="106"/>
    </row>
    <row r="9" spans="1:8" ht="30.75" customHeight="1" x14ac:dyDescent="0.25">
      <c r="A9" s="34" t="s">
        <v>9</v>
      </c>
      <c r="B9" s="34" t="s">
        <v>262</v>
      </c>
      <c r="C9" s="107" t="s">
        <v>208</v>
      </c>
      <c r="D9" s="108"/>
      <c r="E9" s="108"/>
      <c r="F9" s="108"/>
      <c r="G9" s="108"/>
      <c r="H9" s="109"/>
    </row>
    <row r="10" spans="1:8" x14ac:dyDescent="0.25">
      <c r="A10" s="85"/>
      <c r="B10" s="85"/>
      <c r="C10" s="85"/>
      <c r="D10" s="85"/>
      <c r="E10" s="85"/>
      <c r="F10" s="85"/>
      <c r="G10" s="85"/>
      <c r="H10" s="85"/>
    </row>
  </sheetData>
  <mergeCells count="13">
    <mergeCell ref="F1:H1"/>
    <mergeCell ref="F2:H2"/>
    <mergeCell ref="A4:H4"/>
    <mergeCell ref="A5:H5"/>
    <mergeCell ref="A10:H10"/>
    <mergeCell ref="A7:A8"/>
    <mergeCell ref="B7:B8"/>
    <mergeCell ref="C7:C8"/>
    <mergeCell ref="D7:E7"/>
    <mergeCell ref="F7:F8"/>
    <mergeCell ref="G7:G8"/>
    <mergeCell ref="H7:H8"/>
    <mergeCell ref="C9:H9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K27"/>
  <sheetViews>
    <sheetView topLeftCell="A10" workbookViewId="0">
      <selection activeCell="C27" sqref="C27"/>
    </sheetView>
  </sheetViews>
  <sheetFormatPr defaultRowHeight="15.75" x14ac:dyDescent="0.25"/>
  <cols>
    <col min="1" max="1" width="9.140625" style="37"/>
    <col min="2" max="2" width="25.42578125" style="37" customWidth="1"/>
    <col min="3" max="3" width="17.85546875" style="37" customWidth="1"/>
    <col min="4" max="4" width="18.140625" style="37" customWidth="1"/>
    <col min="5" max="5" width="18.7109375" style="37" customWidth="1"/>
    <col min="6" max="6" width="22" style="37" customWidth="1"/>
    <col min="7" max="7" width="22.140625" style="37" customWidth="1"/>
    <col min="8" max="8" width="20" style="37" customWidth="1"/>
    <col min="9" max="9" width="23.7109375" style="37" customWidth="1"/>
    <col min="10" max="10" width="20.42578125" style="37" customWidth="1"/>
    <col min="11" max="11" width="19.28515625" style="37" customWidth="1"/>
    <col min="12" max="16384" width="9.140625" style="37"/>
  </cols>
  <sheetData>
    <row r="1" spans="1:11" ht="60" customHeight="1" x14ac:dyDescent="0.25">
      <c r="I1" s="86" t="s">
        <v>67</v>
      </c>
      <c r="J1" s="86"/>
      <c r="K1" s="86"/>
    </row>
    <row r="2" spans="1:11" x14ac:dyDescent="0.25">
      <c r="I2" s="94" t="s">
        <v>84</v>
      </c>
      <c r="J2" s="94"/>
      <c r="K2" s="94"/>
    </row>
    <row r="4" spans="1:11" ht="42" customHeight="1" x14ac:dyDescent="0.25">
      <c r="A4" s="80" t="s">
        <v>269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x14ac:dyDescent="0.25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8" spans="1:11" ht="23.25" customHeight="1" x14ac:dyDescent="0.25">
      <c r="A8" s="79" t="s">
        <v>0</v>
      </c>
      <c r="B8" s="79" t="s">
        <v>68</v>
      </c>
      <c r="C8" s="79" t="s">
        <v>69</v>
      </c>
      <c r="D8" s="79" t="s">
        <v>70</v>
      </c>
      <c r="E8" s="79" t="s">
        <v>18</v>
      </c>
      <c r="F8" s="79" t="s">
        <v>63</v>
      </c>
      <c r="G8" s="79"/>
      <c r="H8" s="95" t="s">
        <v>86</v>
      </c>
      <c r="I8" s="95" t="s">
        <v>201</v>
      </c>
      <c r="J8" s="79" t="s">
        <v>203</v>
      </c>
      <c r="K8" s="79" t="s">
        <v>71</v>
      </c>
    </row>
    <row r="9" spans="1:11" ht="78.75" x14ac:dyDescent="0.25">
      <c r="A9" s="79"/>
      <c r="B9" s="79"/>
      <c r="C9" s="79"/>
      <c r="D9" s="79"/>
      <c r="E9" s="79"/>
      <c r="F9" s="25" t="s">
        <v>64</v>
      </c>
      <c r="G9" s="25" t="s">
        <v>85</v>
      </c>
      <c r="H9" s="106"/>
      <c r="I9" s="106"/>
      <c r="J9" s="79"/>
      <c r="K9" s="79"/>
    </row>
    <row r="10" spans="1:11" x14ac:dyDescent="0.25">
      <c r="A10" s="29" t="s">
        <v>72</v>
      </c>
      <c r="B10" s="7" t="s">
        <v>73</v>
      </c>
      <c r="C10" s="110" t="s">
        <v>208</v>
      </c>
      <c r="D10" s="111"/>
      <c r="E10" s="111"/>
      <c r="F10" s="111"/>
      <c r="G10" s="111"/>
      <c r="H10" s="111"/>
      <c r="I10" s="111"/>
      <c r="J10" s="111"/>
      <c r="K10" s="112"/>
    </row>
    <row r="11" spans="1:11" x14ac:dyDescent="0.25">
      <c r="A11" s="31"/>
      <c r="B11" s="31"/>
      <c r="C11" s="31"/>
      <c r="D11" s="31"/>
      <c r="E11" s="31"/>
      <c r="F11" s="44"/>
      <c r="G11" s="44"/>
      <c r="H11" s="44"/>
      <c r="I11" s="44"/>
      <c r="J11" s="44"/>
      <c r="K11" s="44"/>
    </row>
    <row r="12" spans="1:11" x14ac:dyDescent="0.25">
      <c r="A12" s="31"/>
      <c r="B12" s="31"/>
      <c r="C12" s="31"/>
      <c r="D12" s="31"/>
      <c r="E12" s="31"/>
      <c r="F12" s="44"/>
      <c r="G12" s="44"/>
      <c r="H12" s="44"/>
      <c r="I12" s="44"/>
      <c r="J12" s="44"/>
      <c r="K12" s="44"/>
    </row>
    <row r="13" spans="1:11" x14ac:dyDescent="0.25">
      <c r="A13" s="29" t="s">
        <v>74</v>
      </c>
      <c r="B13" s="7" t="s">
        <v>75</v>
      </c>
      <c r="C13" s="110" t="s">
        <v>208</v>
      </c>
      <c r="D13" s="111"/>
      <c r="E13" s="111"/>
      <c r="F13" s="111"/>
      <c r="G13" s="111"/>
      <c r="H13" s="111"/>
      <c r="I13" s="111"/>
      <c r="J13" s="111"/>
      <c r="K13" s="112"/>
    </row>
    <row r="14" spans="1:11" x14ac:dyDescent="0.25">
      <c r="A14" s="31"/>
      <c r="B14" s="31"/>
      <c r="C14" s="31"/>
      <c r="D14" s="31"/>
      <c r="E14" s="31"/>
      <c r="F14" s="44"/>
      <c r="G14" s="44"/>
      <c r="H14" s="44"/>
      <c r="I14" s="44"/>
      <c r="J14" s="44"/>
      <c r="K14" s="44"/>
    </row>
    <row r="15" spans="1:11" x14ac:dyDescent="0.25">
      <c r="A15" s="31"/>
      <c r="B15" s="31"/>
      <c r="C15" s="31"/>
      <c r="D15" s="31"/>
      <c r="E15" s="31"/>
      <c r="F15" s="44"/>
      <c r="G15" s="44"/>
      <c r="H15" s="44"/>
      <c r="I15" s="44"/>
      <c r="J15" s="44"/>
      <c r="K15" s="44"/>
    </row>
    <row r="16" spans="1:11" x14ac:dyDescent="0.25">
      <c r="A16" s="29" t="s">
        <v>76</v>
      </c>
      <c r="B16" s="7" t="s">
        <v>77</v>
      </c>
      <c r="C16" s="110" t="s">
        <v>208</v>
      </c>
      <c r="D16" s="111"/>
      <c r="E16" s="111"/>
      <c r="F16" s="111"/>
      <c r="G16" s="111"/>
      <c r="H16" s="111"/>
      <c r="I16" s="111"/>
      <c r="J16" s="111"/>
      <c r="K16" s="112"/>
    </row>
    <row r="17" spans="1:11" x14ac:dyDescent="0.25">
      <c r="A17" s="31"/>
      <c r="B17" s="31"/>
      <c r="C17" s="31"/>
      <c r="D17" s="31"/>
      <c r="E17" s="31"/>
      <c r="F17" s="44"/>
      <c r="G17" s="44"/>
      <c r="H17" s="44"/>
      <c r="I17" s="44"/>
      <c r="J17" s="44"/>
      <c r="K17" s="44"/>
    </row>
    <row r="18" spans="1:11" x14ac:dyDescent="0.25">
      <c r="A18" s="31"/>
      <c r="B18" s="31"/>
      <c r="C18" s="31"/>
      <c r="D18" s="31"/>
      <c r="E18" s="31"/>
      <c r="F18" s="44"/>
      <c r="G18" s="44"/>
      <c r="H18" s="44"/>
      <c r="I18" s="44"/>
      <c r="J18" s="44"/>
      <c r="K18" s="44"/>
    </row>
    <row r="19" spans="1:11" ht="47.25" x14ac:dyDescent="0.25">
      <c r="A19" s="29" t="s">
        <v>78</v>
      </c>
      <c r="B19" s="7" t="s">
        <v>79</v>
      </c>
      <c r="C19" s="110" t="s">
        <v>208</v>
      </c>
      <c r="D19" s="111"/>
      <c r="E19" s="111"/>
      <c r="F19" s="111"/>
      <c r="G19" s="111"/>
      <c r="H19" s="111"/>
      <c r="I19" s="111"/>
      <c r="J19" s="111"/>
      <c r="K19" s="112"/>
    </row>
    <row r="20" spans="1:11" x14ac:dyDescent="0.25">
      <c r="A20" s="31"/>
      <c r="B20" s="31"/>
      <c r="C20" s="31"/>
      <c r="D20" s="31"/>
      <c r="E20" s="31"/>
      <c r="F20" s="44"/>
      <c r="G20" s="44"/>
      <c r="H20" s="44"/>
      <c r="I20" s="44"/>
      <c r="J20" s="44"/>
      <c r="K20" s="44"/>
    </row>
    <row r="21" spans="1:11" x14ac:dyDescent="0.25">
      <c r="A21" s="31"/>
      <c r="B21" s="31"/>
      <c r="C21" s="31"/>
      <c r="D21" s="31"/>
      <c r="E21" s="31"/>
      <c r="F21" s="44"/>
      <c r="G21" s="44"/>
      <c r="H21" s="44"/>
      <c r="I21" s="44"/>
      <c r="J21" s="44"/>
      <c r="K21" s="44"/>
    </row>
    <row r="22" spans="1:11" ht="31.5" x14ac:dyDescent="0.25">
      <c r="A22" s="29" t="s">
        <v>80</v>
      </c>
      <c r="B22" s="7" t="s">
        <v>81</v>
      </c>
      <c r="C22" s="110" t="s">
        <v>208</v>
      </c>
      <c r="D22" s="111"/>
      <c r="E22" s="111"/>
      <c r="F22" s="111"/>
      <c r="G22" s="111"/>
      <c r="H22" s="111"/>
      <c r="I22" s="111"/>
      <c r="J22" s="111"/>
      <c r="K22" s="112"/>
    </row>
    <row r="23" spans="1:11" x14ac:dyDescent="0.25">
      <c r="A23" s="31"/>
      <c r="B23" s="31"/>
      <c r="C23" s="31"/>
      <c r="D23" s="31"/>
      <c r="E23" s="31"/>
      <c r="F23" s="44"/>
      <c r="G23" s="44"/>
      <c r="H23" s="44"/>
      <c r="I23" s="44"/>
      <c r="J23" s="44"/>
      <c r="K23" s="44"/>
    </row>
    <row r="24" spans="1:11" x14ac:dyDescent="0.25">
      <c r="A24" s="31"/>
      <c r="B24" s="31"/>
      <c r="C24" s="31"/>
      <c r="D24" s="31"/>
      <c r="E24" s="31"/>
      <c r="F24" s="44"/>
      <c r="G24" s="44"/>
      <c r="H24" s="44"/>
      <c r="I24" s="44"/>
      <c r="J24" s="44"/>
      <c r="K24" s="44"/>
    </row>
    <row r="25" spans="1:11" x14ac:dyDescent="0.25">
      <c r="A25" s="29" t="s">
        <v>82</v>
      </c>
      <c r="B25" s="7" t="s">
        <v>83</v>
      </c>
      <c r="C25" s="110" t="s">
        <v>208</v>
      </c>
      <c r="D25" s="111"/>
      <c r="E25" s="111"/>
      <c r="F25" s="111"/>
      <c r="G25" s="111"/>
      <c r="H25" s="111"/>
      <c r="I25" s="111"/>
      <c r="J25" s="111"/>
      <c r="K25" s="112"/>
    </row>
    <row r="26" spans="1:11" x14ac:dyDescent="0.25">
      <c r="A26" s="31"/>
      <c r="B26" s="31"/>
      <c r="C26" s="31"/>
      <c r="D26" s="31"/>
      <c r="E26" s="31"/>
      <c r="F26" s="44"/>
      <c r="G26" s="44"/>
      <c r="H26" s="44"/>
      <c r="I26" s="44"/>
      <c r="J26" s="44"/>
      <c r="K26" s="44"/>
    </row>
    <row r="27" spans="1:11" x14ac:dyDescent="0.25">
      <c r="A27" s="31"/>
      <c r="B27" s="31"/>
      <c r="C27" s="31"/>
      <c r="D27" s="31"/>
      <c r="E27" s="31"/>
      <c r="F27" s="44"/>
      <c r="G27" s="44"/>
      <c r="H27" s="44"/>
      <c r="I27" s="44"/>
      <c r="J27" s="44"/>
      <c r="K27" s="44"/>
    </row>
  </sheetData>
  <mergeCells count="20">
    <mergeCell ref="A4:K4"/>
    <mergeCell ref="A5:K5"/>
    <mergeCell ref="I1:K1"/>
    <mergeCell ref="I2:K2"/>
    <mergeCell ref="H8:H9"/>
    <mergeCell ref="I8:I9"/>
    <mergeCell ref="A8:A9"/>
    <mergeCell ref="B8:B9"/>
    <mergeCell ref="C8:C9"/>
    <mergeCell ref="D8:D9"/>
    <mergeCell ref="E8:E9"/>
    <mergeCell ref="F8:G8"/>
    <mergeCell ref="J8:J9"/>
    <mergeCell ref="K8:K9"/>
    <mergeCell ref="C25:K25"/>
    <mergeCell ref="C10:K10"/>
    <mergeCell ref="C13:K13"/>
    <mergeCell ref="C19:K19"/>
    <mergeCell ref="C16:K16"/>
    <mergeCell ref="C22:K2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Мундарижа</vt:lpstr>
      <vt:lpstr>1-илова </vt:lpstr>
      <vt:lpstr>2-илова</vt:lpstr>
      <vt:lpstr>3-илова</vt:lpstr>
      <vt:lpstr>4-илова</vt:lpstr>
      <vt:lpstr>5-илова</vt:lpstr>
      <vt:lpstr>6-илова</vt:lpstr>
      <vt:lpstr>7-илова</vt:lpstr>
      <vt:lpstr>8-илова</vt:lpstr>
      <vt:lpstr>9-илова</vt:lpstr>
      <vt:lpstr>10-илова</vt:lpstr>
      <vt:lpstr>11-илова</vt:lpstr>
      <vt:lpstr>12-илова</vt:lpstr>
      <vt:lpstr>13-илова</vt:lpstr>
      <vt:lpstr>14-илова</vt:lpstr>
      <vt:lpstr>15-илова</vt:lpstr>
      <vt:lpstr>'4-илова'!Область_печати</vt:lpstr>
      <vt:lpstr>'6-илова'!Область_печати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User</cp:lastModifiedBy>
  <cp:lastPrinted>2021-10-15T09:10:30Z</cp:lastPrinted>
  <dcterms:created xsi:type="dcterms:W3CDTF">2021-06-03T04:14:16Z</dcterms:created>
  <dcterms:modified xsi:type="dcterms:W3CDTF">2021-10-15T12:07:25Z</dcterms:modified>
</cp:coreProperties>
</file>